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id Sheet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<sst xmlns="http://schemas.openxmlformats.org/spreadsheetml/2006/main" count="177" uniqueCount="140">
  <si>
    <t xml:space="preserve">3PL RFP Bid Sheet and Cost Model</t>
  </si>
  <si>
    <t xml:space="preserve">Yellow cells are inputs. Enter your annual quantities in column C and each 3PL's quoted rate in its Rate column. Everything else calculates.</t>
  </si>
  <si>
    <t xml:space="preserve">Template by 3PL Hub (www.3plhub.co). Free to use. Rates shown for 3PL A are illustrative medians from 3PL Hub RFP data, not a real quote.</t>
  </si>
  <si>
    <t xml:space="preserve">3PL name</t>
  </si>
  <si>
    <t xml:space="preserve">3PL A</t>
  </si>
  <si>
    <t xml:space="preserve">3PL B</t>
  </si>
  <si>
    <t xml:space="preserve">3PL C</t>
  </si>
  <si>
    <t xml:space="preserve">3PL D</t>
  </si>
  <si>
    <t xml:space="preserve">3PL E</t>
  </si>
  <si>
    <t xml:space="preserve">3PL F</t>
  </si>
  <si>
    <t xml:space="preserve">Status / notes</t>
  </si>
  <si>
    <t xml:space="preserve">Example: illustrative medians</t>
  </si>
  <si>
    <t xml:space="preserve">Proposed warehouse location(s)</t>
  </si>
  <si>
    <t xml:space="preserve">e.g. Columbus, OH</t>
  </si>
  <si>
    <t xml:space="preserve">Annual total (all fees)</t>
  </si>
  <si>
    <t xml:space="preserve">Cost per order, all in</t>
  </si>
  <si>
    <t xml:space="preserve">Cost per unit, all in</t>
  </si>
  <si>
    <t xml:space="preserve">Cost per order, excluding courier</t>
  </si>
  <si>
    <t xml:space="preserve">Cost per unit, excluding courier</t>
  </si>
  <si>
    <t xml:space="preserve">Price rank (1 = lowest annual total)</t>
  </si>
  <si>
    <t xml:space="preserve">Fit rank (you enter, 1 = best)</t>
  </si>
  <si>
    <t xml:space="preserve">SLA rank (you enter, 1 = best)</t>
  </si>
  <si>
    <t xml:space="preserve">Experience and references rank (you enter, 1 = best)</t>
  </si>
  <si>
    <t xml:space="preserve">Overall score (sum of ranks, lower is better)</t>
  </si>
  <si>
    <t xml:space="preserve">Your annual volumes (drive the per-order and per-unit metrics)</t>
  </si>
  <si>
    <t xml:space="preserve">Annual DTC orders</t>
  </si>
  <si>
    <t xml:space="preserve">orders</t>
  </si>
  <si>
    <t xml:space="preserve">Annual DTC units shipped</t>
  </si>
  <si>
    <t xml:space="preserve">units</t>
  </si>
  <si>
    <t xml:space="preserve">Average units per order (calculated)</t>
  </si>
  <si>
    <t xml:space="preserve">Fee line</t>
  </si>
  <si>
    <t xml:space="preserve">Unit of measure</t>
  </si>
  <si>
    <t xml:space="preserve">Annual quantity</t>
  </si>
  <si>
    <t xml:space="preserve">Rate</t>
  </si>
  <si>
    <t xml:space="preserve">Annual total</t>
  </si>
  <si>
    <t xml:space="preserve">INBOUND AND RECEIVING</t>
  </si>
  <si>
    <t xml:space="preserve">Receiving, per 40 ft container</t>
  </si>
  <si>
    <t xml:space="preserve">container</t>
  </si>
  <si>
    <t xml:space="preserve">Receiving, per 20 ft container</t>
  </si>
  <si>
    <t xml:space="preserve">Receiving, per pallet (single SKU)</t>
  </si>
  <si>
    <t xml:space="preserve">pallet</t>
  </si>
  <si>
    <t xml:space="preserve">Receiving, per carton (floor loaded)</t>
  </si>
  <si>
    <t xml:space="preserve">carton</t>
  </si>
  <si>
    <t xml:space="preserve">Receiving, per unit (loose or non-conforming)</t>
  </si>
  <si>
    <t xml:space="preserve">unit</t>
  </si>
  <si>
    <t xml:space="preserve">Receiving, hourly labour (non-standard)</t>
  </si>
  <si>
    <t xml:space="preserve">hour</t>
  </si>
  <si>
    <t xml:space="preserve">STORAGE</t>
  </si>
  <si>
    <t xml:space="preserve">Pallet storage, per pallet per month</t>
  </si>
  <si>
    <t xml:space="preserve">pallet-month</t>
  </si>
  <si>
    <t xml:space="preserve">Aged or long-term pallet storage surcharge</t>
  </si>
  <si>
    <t xml:space="preserve">Bin storage, per bin per month</t>
  </si>
  <si>
    <t xml:space="preserve">bin-month</t>
  </si>
  <si>
    <t xml:space="preserve">Shelf storage, per shelf per month</t>
  </si>
  <si>
    <t xml:space="preserve">shelf-month</t>
  </si>
  <si>
    <t xml:space="preserve">Cubic foot storage, per cu ft per month</t>
  </si>
  <si>
    <t xml:space="preserve">cu ft-month</t>
  </si>
  <si>
    <t xml:space="preserve">DTC FULFILLMENT</t>
  </si>
  <si>
    <t xml:space="preserve">Order fee (first pick included)</t>
  </si>
  <si>
    <t xml:space="preserve">order</t>
  </si>
  <si>
    <t xml:space="preserve">Additional unit pick</t>
  </si>
  <si>
    <t xml:space="preserve">Additional SKU or line fee</t>
  </si>
  <si>
    <t xml:space="preserve">line</t>
  </si>
  <si>
    <t xml:space="preserve">Packaging: standard box or mailer</t>
  </si>
  <si>
    <t xml:space="preserve">Insert pick (marketing insert, card)</t>
  </si>
  <si>
    <t xml:space="preserve">Kitting or bundle assembly</t>
  </si>
  <si>
    <t xml:space="preserve">kit</t>
  </si>
  <si>
    <t xml:space="preserve">Serial or lot capture at outbound</t>
  </si>
  <si>
    <t xml:space="preserve">Hazmat or dangerous goods handling</t>
  </si>
  <si>
    <t xml:space="preserve">International order fee</t>
  </si>
  <si>
    <t xml:space="preserve">Order fee when using a courier account the 3PL does not own</t>
  </si>
  <si>
    <t xml:space="preserve">DTC SHIPPING (COURIER)</t>
  </si>
  <si>
    <t xml:space="preserve">Blended parcel cost, per shipment (from the 3PL's rate card applied to your profile)</t>
  </si>
  <si>
    <t xml:space="preserve">shipment</t>
  </si>
  <si>
    <t xml:space="preserve">Residential surcharge, per applicable shipment</t>
  </si>
  <si>
    <t xml:space="preserve">Delivery area surcharge (DAS / EDAS), per applicable shipment</t>
  </si>
  <si>
    <t xml:space="preserve">Fuel surcharge, per shipment (or % of base)</t>
  </si>
  <si>
    <t xml:space="preserve">Address correction, per occurrence</t>
  </si>
  <si>
    <t xml:space="preserve">occurrence</t>
  </si>
  <si>
    <t xml:space="preserve">B2B AND RETAIL OUTBOUND</t>
  </si>
  <si>
    <t xml:space="preserve">B2B order fee</t>
  </si>
  <si>
    <t xml:space="preserve">B2B order fee with retailer routing guide compliance</t>
  </si>
  <si>
    <t xml:space="preserve">Carton pick (master case)</t>
  </si>
  <si>
    <t xml:space="preserve">Pallet pick, single touch</t>
  </si>
  <si>
    <t xml:space="preserve">Pallet pick, multi-touch or mixed</t>
  </si>
  <si>
    <t xml:space="preserve">Carton label (UCC-128 / GS1)</t>
  </si>
  <si>
    <t xml:space="preserve">label</t>
  </si>
  <si>
    <t xml:space="preserve">Bill of lading fee</t>
  </si>
  <si>
    <t xml:space="preserve">BOL</t>
  </si>
  <si>
    <t xml:space="preserve">EDI document (850, 856, 810 etc.)</t>
  </si>
  <si>
    <t xml:space="preserve">document</t>
  </si>
  <si>
    <t xml:space="preserve">Pallet build and stretch wrap</t>
  </si>
  <si>
    <t xml:space="preserve">Pallet purchase</t>
  </si>
  <si>
    <t xml:space="preserve">RETURNS</t>
  </si>
  <si>
    <t xml:space="preserve">Return processing, flat per order</t>
  </si>
  <si>
    <t xml:space="preserve">Return processing, per unit inspected</t>
  </si>
  <si>
    <t xml:space="preserve">Refused or undeliverable shipment handling</t>
  </si>
  <si>
    <t xml:space="preserve">Return shipping label or mailer</t>
  </si>
  <si>
    <t xml:space="preserve">ACCOUNT, TECHNOLOGY AND MINIMUMS</t>
  </si>
  <si>
    <t xml:space="preserve">Account management fee</t>
  </si>
  <si>
    <t xml:space="preserve">month</t>
  </si>
  <si>
    <t xml:space="preserve">Software, WMS or portal licence</t>
  </si>
  <si>
    <t xml:space="preserve">Integration or IT setup, one time</t>
  </si>
  <si>
    <t xml:space="preserve">one time</t>
  </si>
  <si>
    <t xml:space="preserve">SKU setup, per SKU</t>
  </si>
  <si>
    <t xml:space="preserve">SKU</t>
  </si>
  <si>
    <t xml:space="preserve">Monthly minimum spend (enter the shortfall you expect, if any)</t>
  </si>
  <si>
    <t xml:space="preserve">General labour, hourly (special projects)</t>
  </si>
  <si>
    <t xml:space="preserve">IT or integration labour, hourly</t>
  </si>
  <si>
    <t xml:space="preserve">Packaging materials markup (enter the cost impact, if quoted as cost plus %)</t>
  </si>
  <si>
    <t xml:space="preserve">year</t>
  </si>
  <si>
    <t xml:space="preserve">COMMERCIAL AND CONTRACT TERMS (enter what each 3PL proposes)</t>
  </si>
  <si>
    <t xml:space="preserve">Invoice frequency and payment terms (services)</t>
  </si>
  <si>
    <t xml:space="preserve">Invoice frequency and payment terms (freight)</t>
  </si>
  <si>
    <t xml:space="preserve">Contract or MSA length</t>
  </si>
  <si>
    <t xml:space="preserve">Rate lock period and annual increase basis</t>
  </si>
  <si>
    <t xml:space="preserve">Notice period to exit</t>
  </si>
  <si>
    <t xml:space="preserve">Remedy period after an SLA miss before termination for cause</t>
  </si>
  <si>
    <t xml:space="preserve">Termination for cause tied to SLAs? (yes / no)</t>
  </si>
  <si>
    <t xml:space="preserve">Contract references website-hosted T&amp;Cs? (yes / no)</t>
  </si>
  <si>
    <t xml:space="preserve">Order accuracy SLA</t>
  </si>
  <si>
    <t xml:space="preserve">On-time ship SLA and cutoff time</t>
  </si>
  <si>
    <t xml:space="preserve">Receiving SLA (dock to available)</t>
  </si>
  <si>
    <t xml:space="preserve">Inventory accuracy SLA</t>
  </si>
  <si>
    <t xml:space="preserve">Dim factor used for parcel billing</t>
  </si>
  <si>
    <t xml:space="preserve">Insurance and liability cap</t>
  </si>
  <si>
    <t xml:space="preserve">Client to account manager ratio</t>
  </si>
  <si>
    <t xml:space="preserve">Two references with a similar profile provided? (yes / no)</t>
  </si>
  <si>
    <t xml:space="preserve">How to use this bid sheet</t>
  </si>
  <si>
    <t xml:space="preserve">1. Fill in your annual volumes (orders and units) in the yellow cells near the top of the Bid Sheet tab. Per-order and per-unit metrics use these.</t>
  </si>
  <si>
    <t xml:space="preserve">2. Enter your annual quantity for every fee line you expect to be billed on (column C, yellow). Leave a line at zero if it does not apply to you. Add rows if a 3PL quotes a fee that is not listed; keep the row inside its section so the subtotal picks it up.</t>
  </si>
  <si>
    <t xml:space="preserve">3. Send the same fee list to every 3PL in your RFP and ask them to fill in their Rate column. Do not accept a rate card in a different structure; ask them to map it to yours.</t>
  </si>
  <si>
    <t xml:space="preserve">4. For courier, ask each 3PL to apply their rate card, with all surcharges (residential, DAS and EDAS, fuel), to your real shipment profile (weights, zones, residential share) and give you a blended cost per shipment. Enter that in the DTC Shipping section. A rate card alone is not comparable.</t>
  </si>
  <si>
    <t xml:space="preserve">5. Enter Fit, SLA and Experience ranks (1 = best) after reference calls and site visits. Price rank calculates. Overall score is the sum of the four ranks; lowest wins. Weight them differently if price matters more or less to you.</t>
  </si>
  <si>
    <t xml:space="preserve">6. Fill in the contract terms block from each proposal. Termination for cause tied to SLAs, no website-hosted T&amp;Cs, and a clear notice period matter more than a few cents on a pick fee.</t>
  </si>
  <si>
    <t xml:space="preserve">What the metrics mean</t>
  </si>
  <si>
    <t xml:space="preserve">Annual total: every fee line multiplied by your annual quantity, summed. Cost per order: annual total divided by annual orders. Cost per unit: divided by units. The 'excluding courier' versions strip out the DTC Shipping section so you can compare warehouse fees separately from parcel rates.</t>
  </si>
  <si>
    <t xml:space="preserve">Colour key</t>
  </si>
  <si>
    <t xml:space="preserve">Yellow cells with blue text are inputs. Black text is a formula. Column C example quantities and the 3PL A rates are illustrative (3PL A rates are medians from 3PL Hub RFP data across 98 quotes); replace them with your own numbers.</t>
  </si>
  <si>
    <t xml:space="preserve">From the 3PL Hub guide: How to Run a 3PL RFP, www.3plhub.co/resources/guides/how-to-run-a-3pl-rfp. Need the RFP run for you? www.3plhub.co/consulting-services/ecommerce-brands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</si>
</sst>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;&quot;($&quot;#,##0\);\-"/>
    <numFmt numFmtId="166" formatCode="\$#,##0.00;&quot;($&quot;#,##0.00\);\-"/>
    <numFmt numFmtId="167" formatCode="General"/>
    <numFmt numFmtId="168" formatCode="#,##0;\(#,##0\);\-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D1829"/>
      <name val="Arial"/>
      <family val="0"/>
      <charset val="1"/>
    </font>
    <font>
      <i val="true"/>
      <sz val="9"/>
      <color rgb="FF5B6B82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0D182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2"/>
      <color rgb="FF0D1829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B3"/>
        <bgColor rgb="FFFFFF99"/>
      </patternFill>
    </fill>
    <fill>
      <patternFill patternType="solid">
        <fgColor rgb="FFEEF3FB"/>
        <bgColor rgb="FFE3EAF4"/>
      </patternFill>
    </fill>
    <fill>
      <patternFill patternType="solid">
        <fgColor rgb="FF0D1829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AF4"/>
      </left>
      <right style="thin">
        <color rgb="FFE3EAF4"/>
      </right>
      <top style="thin">
        <color rgb="FFE3EAF4"/>
      </top>
      <bottom style="thin">
        <color rgb="FFE3EAF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B3"/>
      <rgbColor rgb="FFE3EA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B82"/>
      <rgbColor rgb="FF969696"/>
      <rgbColor rgb="FF003366"/>
      <rgbColor rgb="FF339966"/>
      <rgbColor rgb="FF0D1829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04"/>
  <sheetViews>
    <sheetView showFormulas="false" showGridLines="true" showRowColHeaders="true" showZeros="true" rightToLeft="false" tabSelected="true" showOutlineSymbols="true" defaultGridColor="true" view="normal" topLeftCell="A25" colorId="64" zoomScale="90" zoomScaleNormal="90" zoomScalePageLayoutView="100" workbookViewId="0">
      <pane xSplit="3" ySplit="0" topLeftCell="D25" activePane="topRight" state="frozen"/>
      <selection pane="topLeft" activeCell="A25" activeCellId="0" sqref="A25"/>
      <selection pane="top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2"/>
    <col collapsed="false" customWidth="true" hidden="false" outlineLevel="0" max="3" min="3" style="0" width="14"/>
    <col collapsed="false" customWidth="true" hidden="false" outlineLevel="0" max="4" min="4" style="0" width="11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13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1"/>
    <col collapsed="false" customWidth="true" hidden="false" outlineLevel="0" max="11" min="11" style="0" width="13"/>
    <col collapsed="false" customWidth="true" hidden="false" outlineLevel="0" max="12" min="12" style="0" width="11"/>
    <col collapsed="false" customWidth="true" hidden="false" outlineLevel="0" max="13" min="13" style="0" width="13"/>
    <col collapsed="false" customWidth="true" hidden="false" outlineLevel="0" max="14" min="14" style="0" width="11"/>
    <col collapsed="false" customWidth="true" hidden="false" outlineLevel="0" max="15" min="15" style="0" width="13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5" customFormat="false" ht="15" hidden="false" customHeight="false" outlineLevel="0" collapsed="false">
      <c r="A5" s="3" t="s">
        <v>3</v>
      </c>
      <c r="D5" s="4" t="s">
        <v>4</v>
      </c>
      <c r="E5" s="4"/>
      <c r="F5" s="4" t="s">
        <v>5</v>
      </c>
      <c r="G5" s="4"/>
      <c r="H5" s="4" t="s">
        <v>6</v>
      </c>
      <c r="I5" s="4"/>
      <c r="J5" s="4" t="s">
        <v>7</v>
      </c>
      <c r="K5" s="4"/>
      <c r="L5" s="4" t="s">
        <v>8</v>
      </c>
      <c r="M5" s="4"/>
      <c r="N5" s="4" t="s">
        <v>9</v>
      </c>
      <c r="O5" s="4"/>
    </row>
    <row r="6" customFormat="false" ht="15" hidden="false" customHeight="false" outlineLevel="0" collapsed="false">
      <c r="A6" s="5" t="s">
        <v>10</v>
      </c>
      <c r="B6" s="6"/>
      <c r="C6" s="6"/>
      <c r="D6" s="4" t="s">
        <v>11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customFormat="false" ht="15" hidden="false" customHeight="false" outlineLevel="0" collapsed="false">
      <c r="A7" s="5" t="s">
        <v>12</v>
      </c>
      <c r="B7" s="6"/>
      <c r="C7" s="6"/>
      <c r="D7" s="4" t="s">
        <v>13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customFormat="false" ht="15" hidden="false" customHeight="false" outlineLevel="0" collapsed="false">
      <c r="A8" s="7" t="s">
        <v>14</v>
      </c>
      <c r="B8" s="6"/>
      <c r="C8" s="6"/>
      <c r="D8" s="8" t="n">
        <f aca="false">E25+E33+E40+E52+E59+E71+E77</f>
        <v>1307550</v>
      </c>
      <c r="E8" s="8"/>
      <c r="F8" s="8" t="n">
        <f aca="false">G25+G33+G40+G52+G59+G71+G77</f>
        <v>0</v>
      </c>
      <c r="G8" s="8"/>
      <c r="H8" s="8" t="n">
        <f aca="false">I25+I33+I40+I52+I59+I71+I77</f>
        <v>0</v>
      </c>
      <c r="I8" s="8"/>
      <c r="J8" s="8" t="n">
        <f aca="false">K25+K33+K40+K52+K59+K71+K77</f>
        <v>0</v>
      </c>
      <c r="K8" s="8"/>
      <c r="L8" s="8" t="n">
        <f aca="false">M25+M33+M40+M52+M59+M71+M77</f>
        <v>0</v>
      </c>
      <c r="M8" s="8"/>
      <c r="N8" s="8" t="n">
        <f aca="false">O25+O33+O40+O52+O59+O71+O77</f>
        <v>0</v>
      </c>
      <c r="O8" s="8"/>
    </row>
    <row r="9" customFormat="false" ht="15" hidden="false" customHeight="false" outlineLevel="0" collapsed="false">
      <c r="A9" s="5" t="s">
        <v>15</v>
      </c>
      <c r="B9" s="6"/>
      <c r="C9" s="6"/>
      <c r="D9" s="9" t="n">
        <f aca="false">IF($C$20=0,0,D8/$C$20)</f>
        <v>10.89625</v>
      </c>
      <c r="E9" s="9"/>
      <c r="F9" s="9" t="n">
        <f aca="false">IF($C$20=0,0,F8/$C$20)</f>
        <v>0</v>
      </c>
      <c r="G9" s="9"/>
      <c r="H9" s="9" t="n">
        <f aca="false">IF($C$20=0,0,H8/$C$20)</f>
        <v>0</v>
      </c>
      <c r="I9" s="9"/>
      <c r="J9" s="9" t="n">
        <f aca="false">IF($C$20=0,0,J8/$C$20)</f>
        <v>0</v>
      </c>
      <c r="K9" s="9"/>
      <c r="L9" s="9" t="n">
        <f aca="false">IF($C$20=0,0,L8/$C$20)</f>
        <v>0</v>
      </c>
      <c r="M9" s="9"/>
      <c r="N9" s="9" t="n">
        <f aca="false">IF($C$20=0,0,N8/$C$20)</f>
        <v>0</v>
      </c>
      <c r="O9" s="9"/>
    </row>
    <row r="10" customFormat="false" ht="15" hidden="false" customHeight="false" outlineLevel="0" collapsed="false">
      <c r="A10" s="5" t="s">
        <v>16</v>
      </c>
      <c r="B10" s="6"/>
      <c r="C10" s="6"/>
      <c r="D10" s="9" t="n">
        <f aca="false">IF($C$21=0,0,D8/$C$21)</f>
        <v>7.78303571428571</v>
      </c>
      <c r="E10" s="9"/>
      <c r="F10" s="9" t="n">
        <f aca="false">IF($C$21=0,0,F8/$C$21)</f>
        <v>0</v>
      </c>
      <c r="G10" s="9"/>
      <c r="H10" s="9" t="n">
        <f aca="false">IF($C$21=0,0,H8/$C$21)</f>
        <v>0</v>
      </c>
      <c r="I10" s="9"/>
      <c r="J10" s="9" t="n">
        <f aca="false">IF($C$21=0,0,J8/$C$21)</f>
        <v>0</v>
      </c>
      <c r="K10" s="9"/>
      <c r="L10" s="9" t="n">
        <f aca="false">IF($C$21=0,0,L8/$C$21)</f>
        <v>0</v>
      </c>
      <c r="M10" s="9"/>
      <c r="N10" s="9" t="n">
        <f aca="false">IF($C$21=0,0,N8/$C$21)</f>
        <v>0</v>
      </c>
      <c r="O10" s="9"/>
    </row>
    <row r="11" customFormat="false" ht="15" hidden="false" customHeight="false" outlineLevel="0" collapsed="false">
      <c r="A11" s="5" t="s">
        <v>17</v>
      </c>
      <c r="B11" s="6"/>
      <c r="C11" s="6"/>
      <c r="D11" s="9" t="n">
        <f aca="false">IF($C$20=0,0,(D8-(E53+E54+E55+E56+E57))/$C$20)</f>
        <v>2.49625</v>
      </c>
      <c r="E11" s="9"/>
      <c r="F11" s="9" t="n">
        <f aca="false">IF($C$20=0,0,(F8-(G53+G54+G55+G56+G57))/$C$20)</f>
        <v>0</v>
      </c>
      <c r="G11" s="9"/>
      <c r="H11" s="9" t="n">
        <f aca="false">IF($C$20=0,0,(H8-(I53+I54+I55+I56+I57))/$C$20)</f>
        <v>0</v>
      </c>
      <c r="I11" s="9"/>
      <c r="J11" s="9" t="n">
        <f aca="false">IF($C$20=0,0,(J8-(K53+K54+K55+K56+K57))/$C$20)</f>
        <v>0</v>
      </c>
      <c r="K11" s="9"/>
      <c r="L11" s="9" t="n">
        <f aca="false">IF($C$20=0,0,(L8-(M53+M54+M55+M56+M57))/$C$20)</f>
        <v>0</v>
      </c>
      <c r="M11" s="9"/>
      <c r="N11" s="9" t="n">
        <f aca="false">IF($C$20=0,0,(N8-(O53+O54+O55+O56+O57))/$C$20)</f>
        <v>0</v>
      </c>
      <c r="O11" s="9"/>
    </row>
    <row r="12" customFormat="false" ht="15" hidden="false" customHeight="false" outlineLevel="0" collapsed="false">
      <c r="A12" s="5" t="s">
        <v>18</v>
      </c>
      <c r="B12" s="6"/>
      <c r="C12" s="6"/>
      <c r="D12" s="9" t="n">
        <f aca="false">IF($C$21=0,0,(D8-(E53+E54+E55+E56+E57))/$C$21)</f>
        <v>1.78303571428571</v>
      </c>
      <c r="E12" s="9"/>
      <c r="F12" s="9" t="n">
        <f aca="false">IF($C$21=0,0,(F8-(G53+G54+G55+G56+G57))/$C$21)</f>
        <v>0</v>
      </c>
      <c r="G12" s="9"/>
      <c r="H12" s="9" t="n">
        <f aca="false">IF($C$21=0,0,(H8-(I53+I54+I55+I56+I57))/$C$21)</f>
        <v>0</v>
      </c>
      <c r="I12" s="9"/>
      <c r="J12" s="9" t="n">
        <f aca="false">IF($C$21=0,0,(J8-(K53+K54+K55+K56+K57))/$C$21)</f>
        <v>0</v>
      </c>
      <c r="K12" s="9"/>
      <c r="L12" s="9" t="n">
        <f aca="false">IF($C$21=0,0,(L8-(M53+M54+M55+M56+M57))/$C$21)</f>
        <v>0</v>
      </c>
      <c r="M12" s="9"/>
      <c r="N12" s="9" t="n">
        <f aca="false">IF($C$21=0,0,(N8-(O53+O54+O55+O56+O57))/$C$21)</f>
        <v>0</v>
      </c>
      <c r="O12" s="9"/>
    </row>
    <row r="13" customFormat="false" ht="15" hidden="false" customHeight="false" outlineLevel="0" collapsed="false">
      <c r="A13" s="5" t="s">
        <v>19</v>
      </c>
      <c r="B13" s="6"/>
      <c r="C13" s="6"/>
      <c r="D13" s="10" t="n">
        <f aca="false">IF(D8&lt;=0,"",1+(F8&gt;0)*(F8&lt;D8)+(H8&gt;0)*(H8&lt;D8)+(J8&gt;0)*(J8&lt;D8)+(L8&gt;0)*(L8&lt;D8)+(N8&gt;0)*(N8&lt;D8))</f>
        <v>1</v>
      </c>
      <c r="E13" s="10"/>
      <c r="F13" s="10" t="str">
        <f aca="false">IF(F8&lt;=0,"",1+(D8&gt;0)*(D8&lt;F8)+(H8&gt;0)*(H8&lt;F8)+(J8&gt;0)*(J8&lt;F8)+(L8&gt;0)*(L8&lt;F8)+(N8&gt;0)*(N8&lt;F8))</f>
        <v/>
      </c>
      <c r="G13" s="10"/>
      <c r="H13" s="10" t="str">
        <f aca="false">IF(H8&lt;=0,"",1+(D8&gt;0)*(D8&lt;H8)+(F8&gt;0)*(F8&lt;H8)+(J8&gt;0)*(J8&lt;H8)+(L8&gt;0)*(L8&lt;H8)+(N8&gt;0)*(N8&lt;H8))</f>
        <v/>
      </c>
      <c r="I13" s="10"/>
      <c r="J13" s="10" t="str">
        <f aca="false">IF(J8&lt;=0,"",1+(D8&gt;0)*(D8&lt;J8)+(F8&gt;0)*(F8&lt;J8)+(H8&gt;0)*(H8&lt;J8)+(L8&gt;0)*(L8&lt;J8)+(N8&gt;0)*(N8&lt;J8))</f>
        <v/>
      </c>
      <c r="K13" s="10"/>
      <c r="L13" s="10" t="str">
        <f aca="false">IF(L8&lt;=0,"",1+(D8&gt;0)*(D8&lt;L8)+(F8&gt;0)*(F8&lt;L8)+(H8&gt;0)*(H8&lt;L8)+(J8&gt;0)*(J8&lt;L8)+(N8&gt;0)*(N8&lt;L8))</f>
        <v/>
      </c>
      <c r="M13" s="10"/>
      <c r="N13" s="10" t="str">
        <f aca="false">IF(N8&lt;=0,"",1+(D8&gt;0)*(D8&lt;N8)+(F8&gt;0)*(F8&lt;N8)+(H8&gt;0)*(H8&lt;N8)+(J8&gt;0)*(J8&lt;N8)+(L8&gt;0)*(L8&lt;N8))</f>
        <v/>
      </c>
      <c r="O13" s="10"/>
    </row>
    <row r="14" customFormat="false" ht="15" hidden="false" customHeight="false" outlineLevel="0" collapsed="false">
      <c r="A14" s="5" t="s">
        <v>20</v>
      </c>
      <c r="B14" s="6"/>
      <c r="C14" s="6"/>
      <c r="D14" s="4" t="n">
        <v>1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customFormat="false" ht="15" hidden="false" customHeight="false" outlineLevel="0" collapsed="false">
      <c r="A15" s="5" t="s">
        <v>21</v>
      </c>
      <c r="B15" s="6"/>
      <c r="C15" s="6"/>
      <c r="D15" s="4" t="n">
        <v>1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customFormat="false" ht="15" hidden="false" customHeight="false" outlineLevel="0" collapsed="false">
      <c r="A16" s="5" t="s">
        <v>22</v>
      </c>
      <c r="B16" s="6"/>
      <c r="C16" s="6"/>
      <c r="D16" s="4" t="n">
        <v>1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customFormat="false" ht="15" hidden="false" customHeight="false" outlineLevel="0" collapsed="false">
      <c r="A17" s="7" t="s">
        <v>23</v>
      </c>
      <c r="B17" s="6"/>
      <c r="C17" s="6"/>
      <c r="D17" s="11" t="n">
        <f aca="false">IF(D8&lt;=0,"",D13+D14+D15+D16)</f>
        <v>4</v>
      </c>
      <c r="E17" s="11"/>
      <c r="F17" s="11" t="str">
        <f aca="false">IF(F8&lt;=0,"",F13+F14+F15+F16)</f>
        <v/>
      </c>
      <c r="G17" s="11"/>
      <c r="H17" s="11" t="str">
        <f aca="false">IF(H8&lt;=0,"",H13+H14+H15+H16)</f>
        <v/>
      </c>
      <c r="I17" s="11"/>
      <c r="J17" s="11" t="str">
        <f aca="false">IF(J8&lt;=0,"",J13+J14+J15+J16)</f>
        <v/>
      </c>
      <c r="K17" s="11"/>
      <c r="L17" s="11" t="str">
        <f aca="false">IF(L8&lt;=0,"",L13+L14+L15+L16)</f>
        <v/>
      </c>
      <c r="M17" s="11"/>
      <c r="N17" s="11" t="str">
        <f aca="false">IF(N8&lt;=0,"",N13+N14+N15+N16)</f>
        <v/>
      </c>
      <c r="O17" s="11"/>
    </row>
    <row r="19" customFormat="false" ht="15" hidden="false" customHeight="false" outlineLevel="0" collapsed="false">
      <c r="A19" s="12" t="s">
        <v>24</v>
      </c>
    </row>
    <row r="20" customFormat="false" ht="15" hidden="false" customHeight="false" outlineLevel="0" collapsed="false">
      <c r="A20" s="13" t="s">
        <v>25</v>
      </c>
      <c r="B20" s="13" t="s">
        <v>26</v>
      </c>
      <c r="C20" s="14" t="n">
        <v>120000</v>
      </c>
    </row>
    <row r="21" customFormat="false" ht="15" hidden="false" customHeight="false" outlineLevel="0" collapsed="false">
      <c r="A21" s="13" t="s">
        <v>27</v>
      </c>
      <c r="B21" s="13" t="s">
        <v>28</v>
      </c>
      <c r="C21" s="14" t="n">
        <v>168000</v>
      </c>
    </row>
    <row r="22" customFormat="false" ht="15" hidden="false" customHeight="false" outlineLevel="0" collapsed="false">
      <c r="A22" s="13" t="s">
        <v>29</v>
      </c>
      <c r="C22" s="15" t="n">
        <f aca="false">IF(C20=0,0,C21/C20)</f>
        <v>1.4</v>
      </c>
    </row>
    <row r="24" customFormat="false" ht="15" hidden="false" customHeight="false" outlineLevel="0" collapsed="false">
      <c r="A24" s="16" t="s">
        <v>30</v>
      </c>
      <c r="B24" s="16" t="s">
        <v>31</v>
      </c>
      <c r="C24" s="16" t="s">
        <v>32</v>
      </c>
      <c r="D24" s="17" t="s">
        <v>33</v>
      </c>
      <c r="E24" s="17" t="s">
        <v>34</v>
      </c>
      <c r="F24" s="17" t="s">
        <v>33</v>
      </c>
      <c r="G24" s="17" t="s">
        <v>34</v>
      </c>
      <c r="H24" s="17" t="s">
        <v>33</v>
      </c>
      <c r="I24" s="17" t="s">
        <v>34</v>
      </c>
      <c r="J24" s="17" t="s">
        <v>33</v>
      </c>
      <c r="K24" s="17" t="s">
        <v>34</v>
      </c>
      <c r="L24" s="17" t="s">
        <v>33</v>
      </c>
      <c r="M24" s="17" t="s">
        <v>34</v>
      </c>
      <c r="N24" s="17" t="s">
        <v>33</v>
      </c>
      <c r="O24" s="17" t="s">
        <v>34</v>
      </c>
    </row>
    <row r="25" customFormat="false" ht="15" hidden="false" customHeight="false" outlineLevel="0" collapsed="false">
      <c r="A25" s="18" t="s">
        <v>35</v>
      </c>
      <c r="B25" s="6"/>
      <c r="C25" s="6"/>
      <c r="D25" s="6"/>
      <c r="E25" s="19" t="n">
        <f aca="false">SUM(E26:E31)</f>
        <v>9450</v>
      </c>
      <c r="F25" s="6"/>
      <c r="G25" s="19" t="n">
        <f aca="false">SUM(G26:G31)</f>
        <v>0</v>
      </c>
      <c r="H25" s="6"/>
      <c r="I25" s="19" t="n">
        <f aca="false">SUM(I26:I31)</f>
        <v>0</v>
      </c>
      <c r="J25" s="6"/>
      <c r="K25" s="19" t="n">
        <f aca="false">SUM(K26:K31)</f>
        <v>0</v>
      </c>
      <c r="L25" s="6"/>
      <c r="M25" s="19" t="n">
        <f aca="false">SUM(M26:M31)</f>
        <v>0</v>
      </c>
      <c r="N25" s="6"/>
      <c r="O25" s="19" t="n">
        <f aca="false">SUM(O26:O31)</f>
        <v>0</v>
      </c>
    </row>
    <row r="26" customFormat="false" ht="15" hidden="false" customHeight="false" outlineLevel="0" collapsed="false">
      <c r="A26" s="20" t="s">
        <v>36</v>
      </c>
      <c r="B26" s="20" t="s">
        <v>37</v>
      </c>
      <c r="C26" s="21" t="n">
        <v>6</v>
      </c>
      <c r="D26" s="22" t="n">
        <v>450</v>
      </c>
      <c r="E26" s="23" t="n">
        <f aca="false">IFERROR(C26*D26,0)</f>
        <v>2700</v>
      </c>
      <c r="F26" s="22"/>
      <c r="G26" s="23" t="n">
        <f aca="false">IFERROR(C26*F26,0)</f>
        <v>0</v>
      </c>
      <c r="H26" s="22"/>
      <c r="I26" s="23" t="n">
        <f aca="false">IFERROR(C26*H26,0)</f>
        <v>0</v>
      </c>
      <c r="J26" s="22"/>
      <c r="K26" s="23" t="n">
        <f aca="false">IFERROR(C26*J26,0)</f>
        <v>0</v>
      </c>
      <c r="L26" s="22"/>
      <c r="M26" s="23" t="n">
        <f aca="false">IFERROR(C26*L26,0)</f>
        <v>0</v>
      </c>
      <c r="N26" s="22"/>
      <c r="O26" s="23" t="n">
        <f aca="false">IFERROR(C26*N26,0)</f>
        <v>0</v>
      </c>
    </row>
    <row r="27" customFormat="false" ht="15" hidden="false" customHeight="false" outlineLevel="0" collapsed="false">
      <c r="A27" s="20" t="s">
        <v>38</v>
      </c>
      <c r="B27" s="20" t="s">
        <v>37</v>
      </c>
      <c r="C27" s="21" t="n">
        <v>0</v>
      </c>
      <c r="D27" s="22"/>
      <c r="E27" s="23" t="n">
        <f aca="false">IFERROR(C27*D27,0)</f>
        <v>0</v>
      </c>
      <c r="F27" s="22"/>
      <c r="G27" s="23" t="n">
        <f aca="false">IFERROR(C27*F27,0)</f>
        <v>0</v>
      </c>
      <c r="H27" s="22"/>
      <c r="I27" s="23" t="n">
        <f aca="false">IFERROR(C27*H27,0)</f>
        <v>0</v>
      </c>
      <c r="J27" s="22"/>
      <c r="K27" s="23" t="n">
        <f aca="false">IFERROR(C27*J27,0)</f>
        <v>0</v>
      </c>
      <c r="L27" s="22"/>
      <c r="M27" s="23" t="n">
        <f aca="false">IFERROR(C27*L27,0)</f>
        <v>0</v>
      </c>
      <c r="N27" s="22"/>
      <c r="O27" s="23" t="n">
        <f aca="false">IFERROR(C27*N27,0)</f>
        <v>0</v>
      </c>
    </row>
    <row r="28" customFormat="false" ht="15" hidden="false" customHeight="false" outlineLevel="0" collapsed="false">
      <c r="A28" s="20" t="s">
        <v>39</v>
      </c>
      <c r="B28" s="20" t="s">
        <v>40</v>
      </c>
      <c r="C28" s="21" t="n">
        <v>900</v>
      </c>
      <c r="D28" s="22" t="n">
        <v>7.5</v>
      </c>
      <c r="E28" s="23" t="n">
        <f aca="false">IFERROR(C28*D28,0)</f>
        <v>6750</v>
      </c>
      <c r="F28" s="22"/>
      <c r="G28" s="23" t="n">
        <f aca="false">IFERROR(C28*F28,0)</f>
        <v>0</v>
      </c>
      <c r="H28" s="22"/>
      <c r="I28" s="23" t="n">
        <f aca="false">IFERROR(C28*H28,0)</f>
        <v>0</v>
      </c>
      <c r="J28" s="22"/>
      <c r="K28" s="23" t="n">
        <f aca="false">IFERROR(C28*J28,0)</f>
        <v>0</v>
      </c>
      <c r="L28" s="22"/>
      <c r="M28" s="23" t="n">
        <f aca="false">IFERROR(C28*L28,0)</f>
        <v>0</v>
      </c>
      <c r="N28" s="22"/>
      <c r="O28" s="23" t="n">
        <f aca="false">IFERROR(C28*N28,0)</f>
        <v>0</v>
      </c>
    </row>
    <row r="29" customFormat="false" ht="15" hidden="false" customHeight="false" outlineLevel="0" collapsed="false">
      <c r="A29" s="20" t="s">
        <v>41</v>
      </c>
      <c r="B29" s="20" t="s">
        <v>42</v>
      </c>
      <c r="C29" s="21" t="n">
        <v>0</v>
      </c>
      <c r="D29" s="22"/>
      <c r="E29" s="23" t="n">
        <f aca="false">IFERROR(C29*D29,0)</f>
        <v>0</v>
      </c>
      <c r="F29" s="22"/>
      <c r="G29" s="23" t="n">
        <f aca="false">IFERROR(C29*F29,0)</f>
        <v>0</v>
      </c>
      <c r="H29" s="22"/>
      <c r="I29" s="23" t="n">
        <f aca="false">IFERROR(C29*H29,0)</f>
        <v>0</v>
      </c>
      <c r="J29" s="22"/>
      <c r="K29" s="23" t="n">
        <f aca="false">IFERROR(C29*J29,0)</f>
        <v>0</v>
      </c>
      <c r="L29" s="22"/>
      <c r="M29" s="23" t="n">
        <f aca="false">IFERROR(C29*L29,0)</f>
        <v>0</v>
      </c>
      <c r="N29" s="22"/>
      <c r="O29" s="23" t="n">
        <f aca="false">IFERROR(C29*N29,0)</f>
        <v>0</v>
      </c>
    </row>
    <row r="30" customFormat="false" ht="15" hidden="false" customHeight="false" outlineLevel="0" collapsed="false">
      <c r="A30" s="20" t="s">
        <v>43</v>
      </c>
      <c r="B30" s="20" t="s">
        <v>44</v>
      </c>
      <c r="C30" s="21" t="n">
        <v>0</v>
      </c>
      <c r="D30" s="22"/>
      <c r="E30" s="23" t="n">
        <f aca="false">IFERROR(C30*D30,0)</f>
        <v>0</v>
      </c>
      <c r="F30" s="22"/>
      <c r="G30" s="23" t="n">
        <f aca="false">IFERROR(C30*F30,0)</f>
        <v>0</v>
      </c>
      <c r="H30" s="22"/>
      <c r="I30" s="23" t="n">
        <f aca="false">IFERROR(C30*H30,0)</f>
        <v>0</v>
      </c>
      <c r="J30" s="22"/>
      <c r="K30" s="23" t="n">
        <f aca="false">IFERROR(C30*J30,0)</f>
        <v>0</v>
      </c>
      <c r="L30" s="22"/>
      <c r="M30" s="23" t="n">
        <f aca="false">IFERROR(C30*L30,0)</f>
        <v>0</v>
      </c>
      <c r="N30" s="22"/>
      <c r="O30" s="23" t="n">
        <f aca="false">IFERROR(C30*N30,0)</f>
        <v>0</v>
      </c>
    </row>
    <row r="31" customFormat="false" ht="15" hidden="false" customHeight="false" outlineLevel="0" collapsed="false">
      <c r="A31" s="20" t="s">
        <v>45</v>
      </c>
      <c r="B31" s="20" t="s">
        <v>46</v>
      </c>
      <c r="C31" s="21" t="n">
        <v>0</v>
      </c>
      <c r="D31" s="22" t="n">
        <v>42</v>
      </c>
      <c r="E31" s="23" t="n">
        <f aca="false">IFERROR(C31*D31,0)</f>
        <v>0</v>
      </c>
      <c r="F31" s="22"/>
      <c r="G31" s="23" t="n">
        <f aca="false">IFERROR(C31*F31,0)</f>
        <v>0</v>
      </c>
      <c r="H31" s="22"/>
      <c r="I31" s="23" t="n">
        <f aca="false">IFERROR(C31*H31,0)</f>
        <v>0</v>
      </c>
      <c r="J31" s="22"/>
      <c r="K31" s="23" t="n">
        <f aca="false">IFERROR(C31*J31,0)</f>
        <v>0</v>
      </c>
      <c r="L31" s="22"/>
      <c r="M31" s="23" t="n">
        <f aca="false">IFERROR(C31*L31,0)</f>
        <v>0</v>
      </c>
      <c r="N31" s="22"/>
      <c r="O31" s="23" t="n">
        <f aca="false">IFERROR(C31*N31,0)</f>
        <v>0</v>
      </c>
    </row>
    <row r="33" customFormat="false" ht="15" hidden="false" customHeight="false" outlineLevel="0" collapsed="false">
      <c r="A33" s="18" t="s">
        <v>47</v>
      </c>
      <c r="B33" s="6"/>
      <c r="C33" s="6"/>
      <c r="D33" s="6"/>
      <c r="E33" s="19" t="n">
        <f aca="false">SUM(E34:E38)</f>
        <v>24000</v>
      </c>
      <c r="F33" s="6"/>
      <c r="G33" s="19" t="n">
        <f aca="false">SUM(G34:G38)</f>
        <v>0</v>
      </c>
      <c r="H33" s="6"/>
      <c r="I33" s="19" t="n">
        <f aca="false">SUM(I34:I38)</f>
        <v>0</v>
      </c>
      <c r="J33" s="6"/>
      <c r="K33" s="19" t="n">
        <f aca="false">SUM(K34:K38)</f>
        <v>0</v>
      </c>
      <c r="L33" s="6"/>
      <c r="M33" s="19" t="n">
        <f aca="false">SUM(M34:M38)</f>
        <v>0</v>
      </c>
      <c r="N33" s="6"/>
      <c r="O33" s="19" t="n">
        <f aca="false">SUM(O34:O38)</f>
        <v>0</v>
      </c>
    </row>
    <row r="34" customFormat="false" ht="15" hidden="false" customHeight="false" outlineLevel="0" collapsed="false">
      <c r="A34" s="20" t="s">
        <v>48</v>
      </c>
      <c r="B34" s="20" t="s">
        <v>49</v>
      </c>
      <c r="C34" s="21" t="n">
        <v>1200</v>
      </c>
      <c r="D34" s="22" t="n">
        <v>20</v>
      </c>
      <c r="E34" s="23" t="n">
        <f aca="false">IFERROR(C34*D34,0)</f>
        <v>24000</v>
      </c>
      <c r="F34" s="22"/>
      <c r="G34" s="23" t="n">
        <f aca="false">IFERROR(C34*F34,0)</f>
        <v>0</v>
      </c>
      <c r="H34" s="22"/>
      <c r="I34" s="23" t="n">
        <f aca="false">IFERROR(C34*H34,0)</f>
        <v>0</v>
      </c>
      <c r="J34" s="22"/>
      <c r="K34" s="23" t="n">
        <f aca="false">IFERROR(C34*J34,0)</f>
        <v>0</v>
      </c>
      <c r="L34" s="22"/>
      <c r="M34" s="23" t="n">
        <f aca="false">IFERROR(C34*L34,0)</f>
        <v>0</v>
      </c>
      <c r="N34" s="22"/>
      <c r="O34" s="23" t="n">
        <f aca="false">IFERROR(C34*N34,0)</f>
        <v>0</v>
      </c>
    </row>
    <row r="35" customFormat="false" ht="15" hidden="false" customHeight="false" outlineLevel="0" collapsed="false">
      <c r="A35" s="20" t="s">
        <v>50</v>
      </c>
      <c r="B35" s="20" t="s">
        <v>49</v>
      </c>
      <c r="C35" s="21" t="n">
        <v>0</v>
      </c>
      <c r="D35" s="22"/>
      <c r="E35" s="23" t="n">
        <f aca="false">IFERROR(C35*D35,0)</f>
        <v>0</v>
      </c>
      <c r="F35" s="22"/>
      <c r="G35" s="23" t="n">
        <f aca="false">IFERROR(C35*F35,0)</f>
        <v>0</v>
      </c>
      <c r="H35" s="22"/>
      <c r="I35" s="23" t="n">
        <f aca="false">IFERROR(C35*H35,0)</f>
        <v>0</v>
      </c>
      <c r="J35" s="22"/>
      <c r="K35" s="23" t="n">
        <f aca="false">IFERROR(C35*J35,0)</f>
        <v>0</v>
      </c>
      <c r="L35" s="22"/>
      <c r="M35" s="23" t="n">
        <f aca="false">IFERROR(C35*L35,0)</f>
        <v>0</v>
      </c>
      <c r="N35" s="22"/>
      <c r="O35" s="23" t="n">
        <f aca="false">IFERROR(C35*N35,0)</f>
        <v>0</v>
      </c>
    </row>
    <row r="36" customFormat="false" ht="15" hidden="false" customHeight="false" outlineLevel="0" collapsed="false">
      <c r="A36" s="20" t="s">
        <v>51</v>
      </c>
      <c r="B36" s="20" t="s">
        <v>52</v>
      </c>
      <c r="C36" s="21" t="n">
        <v>0</v>
      </c>
      <c r="D36" s="22"/>
      <c r="E36" s="23" t="n">
        <f aca="false">IFERROR(C36*D36,0)</f>
        <v>0</v>
      </c>
      <c r="F36" s="22"/>
      <c r="G36" s="23" t="n">
        <f aca="false">IFERROR(C36*F36,0)</f>
        <v>0</v>
      </c>
      <c r="H36" s="22"/>
      <c r="I36" s="23" t="n">
        <f aca="false">IFERROR(C36*H36,0)</f>
        <v>0</v>
      </c>
      <c r="J36" s="22"/>
      <c r="K36" s="23" t="n">
        <f aca="false">IFERROR(C36*J36,0)</f>
        <v>0</v>
      </c>
      <c r="L36" s="22"/>
      <c r="M36" s="23" t="n">
        <f aca="false">IFERROR(C36*L36,0)</f>
        <v>0</v>
      </c>
      <c r="N36" s="22"/>
      <c r="O36" s="23" t="n">
        <f aca="false">IFERROR(C36*N36,0)</f>
        <v>0</v>
      </c>
    </row>
    <row r="37" customFormat="false" ht="15" hidden="false" customHeight="false" outlineLevel="0" collapsed="false">
      <c r="A37" s="20" t="s">
        <v>53</v>
      </c>
      <c r="B37" s="20" t="s">
        <v>54</v>
      </c>
      <c r="C37" s="21" t="n">
        <v>0</v>
      </c>
      <c r="D37" s="22"/>
      <c r="E37" s="23" t="n">
        <f aca="false">IFERROR(C37*D37,0)</f>
        <v>0</v>
      </c>
      <c r="F37" s="22"/>
      <c r="G37" s="23" t="n">
        <f aca="false">IFERROR(C37*F37,0)</f>
        <v>0</v>
      </c>
      <c r="H37" s="22"/>
      <c r="I37" s="23" t="n">
        <f aca="false">IFERROR(C37*H37,0)</f>
        <v>0</v>
      </c>
      <c r="J37" s="22"/>
      <c r="K37" s="23" t="n">
        <f aca="false">IFERROR(C37*J37,0)</f>
        <v>0</v>
      </c>
      <c r="L37" s="22"/>
      <c r="M37" s="23" t="n">
        <f aca="false">IFERROR(C37*L37,0)</f>
        <v>0</v>
      </c>
      <c r="N37" s="22"/>
      <c r="O37" s="23" t="n">
        <f aca="false">IFERROR(C37*N37,0)</f>
        <v>0</v>
      </c>
    </row>
    <row r="38" customFormat="false" ht="15" hidden="false" customHeight="false" outlineLevel="0" collapsed="false">
      <c r="A38" s="20" t="s">
        <v>55</v>
      </c>
      <c r="B38" s="20" t="s">
        <v>56</v>
      </c>
      <c r="C38" s="21" t="n">
        <v>0</v>
      </c>
      <c r="D38" s="22"/>
      <c r="E38" s="23" t="n">
        <f aca="false">IFERROR(C38*D38,0)</f>
        <v>0</v>
      </c>
      <c r="F38" s="22"/>
      <c r="G38" s="23" t="n">
        <f aca="false">IFERROR(C38*F38,0)</f>
        <v>0</v>
      </c>
      <c r="H38" s="22"/>
      <c r="I38" s="23" t="n">
        <f aca="false">IFERROR(C38*H38,0)</f>
        <v>0</v>
      </c>
      <c r="J38" s="22"/>
      <c r="K38" s="23" t="n">
        <f aca="false">IFERROR(C38*J38,0)</f>
        <v>0</v>
      </c>
      <c r="L38" s="22"/>
      <c r="M38" s="23" t="n">
        <f aca="false">IFERROR(C38*L38,0)</f>
        <v>0</v>
      </c>
      <c r="N38" s="22"/>
      <c r="O38" s="23" t="n">
        <f aca="false">IFERROR(C38*N38,0)</f>
        <v>0</v>
      </c>
    </row>
    <row r="40" customFormat="false" ht="15" hidden="false" customHeight="false" outlineLevel="0" collapsed="false">
      <c r="A40" s="18" t="s">
        <v>57</v>
      </c>
      <c r="B40" s="6"/>
      <c r="C40" s="6"/>
      <c r="D40" s="6"/>
      <c r="E40" s="19" t="n">
        <f aca="false">SUM(E41:E50)</f>
        <v>250800</v>
      </c>
      <c r="F40" s="6"/>
      <c r="G40" s="19" t="n">
        <f aca="false">SUM(G41:G50)</f>
        <v>0</v>
      </c>
      <c r="H40" s="6"/>
      <c r="I40" s="19" t="n">
        <f aca="false">SUM(I41:I50)</f>
        <v>0</v>
      </c>
      <c r="J40" s="6"/>
      <c r="K40" s="19" t="n">
        <f aca="false">SUM(K41:K50)</f>
        <v>0</v>
      </c>
      <c r="L40" s="6"/>
      <c r="M40" s="19" t="n">
        <f aca="false">SUM(M41:M50)</f>
        <v>0</v>
      </c>
      <c r="N40" s="6"/>
      <c r="O40" s="19" t="n">
        <f aca="false">SUM(O41:O50)</f>
        <v>0</v>
      </c>
    </row>
    <row r="41" customFormat="false" ht="15" hidden="false" customHeight="false" outlineLevel="0" collapsed="false">
      <c r="A41" s="20" t="s">
        <v>58</v>
      </c>
      <c r="B41" s="20" t="s">
        <v>59</v>
      </c>
      <c r="C41" s="24" t="n">
        <f aca="false">C20</f>
        <v>120000</v>
      </c>
      <c r="D41" s="22" t="n">
        <v>1.5</v>
      </c>
      <c r="E41" s="23" t="n">
        <f aca="false">IFERROR(C41*D41,0)</f>
        <v>180000</v>
      </c>
      <c r="F41" s="22"/>
      <c r="G41" s="23" t="n">
        <f aca="false">IFERROR(C41*F41,0)</f>
        <v>0</v>
      </c>
      <c r="H41" s="22"/>
      <c r="I41" s="23" t="n">
        <f aca="false">IFERROR(C41*H41,0)</f>
        <v>0</v>
      </c>
      <c r="J41" s="22"/>
      <c r="K41" s="23" t="n">
        <f aca="false">IFERROR(C41*J41,0)</f>
        <v>0</v>
      </c>
      <c r="L41" s="22"/>
      <c r="M41" s="23" t="n">
        <f aca="false">IFERROR(C41*L41,0)</f>
        <v>0</v>
      </c>
      <c r="N41" s="22"/>
      <c r="O41" s="23" t="n">
        <f aca="false">IFERROR(C41*N41,0)</f>
        <v>0</v>
      </c>
    </row>
    <row r="42" customFormat="false" ht="15" hidden="false" customHeight="false" outlineLevel="0" collapsed="false">
      <c r="A42" s="20" t="s">
        <v>60</v>
      </c>
      <c r="B42" s="20" t="s">
        <v>44</v>
      </c>
      <c r="C42" s="24" t="n">
        <f aca="false">MAX(0,C21-C20)</f>
        <v>48000</v>
      </c>
      <c r="D42" s="22" t="n">
        <v>0.35</v>
      </c>
      <c r="E42" s="23" t="n">
        <f aca="false">IFERROR(C42*D42,0)</f>
        <v>16800</v>
      </c>
      <c r="F42" s="22"/>
      <c r="G42" s="23" t="n">
        <f aca="false">IFERROR(C42*F42,0)</f>
        <v>0</v>
      </c>
      <c r="H42" s="22"/>
      <c r="I42" s="23" t="n">
        <f aca="false">IFERROR(C42*H42,0)</f>
        <v>0</v>
      </c>
      <c r="J42" s="22"/>
      <c r="K42" s="23" t="n">
        <f aca="false">IFERROR(C42*J42,0)</f>
        <v>0</v>
      </c>
      <c r="L42" s="22"/>
      <c r="M42" s="23" t="n">
        <f aca="false">IFERROR(C42*L42,0)</f>
        <v>0</v>
      </c>
      <c r="N42" s="22"/>
      <c r="O42" s="23" t="n">
        <f aca="false">IFERROR(C42*N42,0)</f>
        <v>0</v>
      </c>
    </row>
    <row r="43" customFormat="false" ht="15" hidden="false" customHeight="false" outlineLevel="0" collapsed="false">
      <c r="A43" s="20" t="s">
        <v>61</v>
      </c>
      <c r="B43" s="20" t="s">
        <v>62</v>
      </c>
      <c r="C43" s="21" t="n">
        <v>0</v>
      </c>
      <c r="D43" s="22"/>
      <c r="E43" s="23" t="n">
        <f aca="false">IFERROR(C43*D43,0)</f>
        <v>0</v>
      </c>
      <c r="F43" s="22"/>
      <c r="G43" s="23" t="n">
        <f aca="false">IFERROR(C43*F43,0)</f>
        <v>0</v>
      </c>
      <c r="H43" s="22"/>
      <c r="I43" s="23" t="n">
        <f aca="false">IFERROR(C43*H43,0)</f>
        <v>0</v>
      </c>
      <c r="J43" s="22"/>
      <c r="K43" s="23" t="n">
        <f aca="false">IFERROR(C43*J43,0)</f>
        <v>0</v>
      </c>
      <c r="L43" s="22"/>
      <c r="M43" s="23" t="n">
        <f aca="false">IFERROR(C43*L43,0)</f>
        <v>0</v>
      </c>
      <c r="N43" s="22"/>
      <c r="O43" s="23" t="n">
        <f aca="false">IFERROR(C43*N43,0)</f>
        <v>0</v>
      </c>
    </row>
    <row r="44" customFormat="false" ht="15" hidden="false" customHeight="false" outlineLevel="0" collapsed="false">
      <c r="A44" s="20" t="s">
        <v>63</v>
      </c>
      <c r="B44" s="20" t="s">
        <v>59</v>
      </c>
      <c r="C44" s="24" t="n">
        <f aca="false">C20</f>
        <v>120000</v>
      </c>
      <c r="D44" s="22" t="n">
        <v>0.45</v>
      </c>
      <c r="E44" s="23" t="n">
        <f aca="false">IFERROR(C44*D44,0)</f>
        <v>54000</v>
      </c>
      <c r="F44" s="22"/>
      <c r="G44" s="23" t="n">
        <f aca="false">IFERROR(C44*F44,0)</f>
        <v>0</v>
      </c>
      <c r="H44" s="22"/>
      <c r="I44" s="23" t="n">
        <f aca="false">IFERROR(C44*H44,0)</f>
        <v>0</v>
      </c>
      <c r="J44" s="22"/>
      <c r="K44" s="23" t="n">
        <f aca="false">IFERROR(C44*J44,0)</f>
        <v>0</v>
      </c>
      <c r="L44" s="22"/>
      <c r="M44" s="23" t="n">
        <f aca="false">IFERROR(C44*L44,0)</f>
        <v>0</v>
      </c>
      <c r="N44" s="22"/>
      <c r="O44" s="23" t="n">
        <f aca="false">IFERROR(C44*N44,0)</f>
        <v>0</v>
      </c>
    </row>
    <row r="45" customFormat="false" ht="15" hidden="false" customHeight="false" outlineLevel="0" collapsed="false">
      <c r="A45" s="20" t="s">
        <v>64</v>
      </c>
      <c r="B45" s="20" t="s">
        <v>44</v>
      </c>
      <c r="C45" s="21" t="n">
        <v>0</v>
      </c>
      <c r="D45" s="22"/>
      <c r="E45" s="23" t="n">
        <f aca="false">IFERROR(C45*D45,0)</f>
        <v>0</v>
      </c>
      <c r="F45" s="22"/>
      <c r="G45" s="23" t="n">
        <f aca="false">IFERROR(C45*F45,0)</f>
        <v>0</v>
      </c>
      <c r="H45" s="22"/>
      <c r="I45" s="23" t="n">
        <f aca="false">IFERROR(C45*H45,0)</f>
        <v>0</v>
      </c>
      <c r="J45" s="22"/>
      <c r="K45" s="23" t="n">
        <f aca="false">IFERROR(C45*J45,0)</f>
        <v>0</v>
      </c>
      <c r="L45" s="22"/>
      <c r="M45" s="23" t="n">
        <f aca="false">IFERROR(C45*L45,0)</f>
        <v>0</v>
      </c>
      <c r="N45" s="22"/>
      <c r="O45" s="23" t="n">
        <f aca="false">IFERROR(C45*N45,0)</f>
        <v>0</v>
      </c>
    </row>
    <row r="46" customFormat="false" ht="15" hidden="false" customHeight="false" outlineLevel="0" collapsed="false">
      <c r="A46" s="20" t="s">
        <v>65</v>
      </c>
      <c r="B46" s="20" t="s">
        <v>66</v>
      </c>
      <c r="C46" s="21" t="n">
        <v>0</v>
      </c>
      <c r="D46" s="22"/>
      <c r="E46" s="23" t="n">
        <f aca="false">IFERROR(C46*D46,0)</f>
        <v>0</v>
      </c>
      <c r="F46" s="22"/>
      <c r="G46" s="23" t="n">
        <f aca="false">IFERROR(C46*F46,0)</f>
        <v>0</v>
      </c>
      <c r="H46" s="22"/>
      <c r="I46" s="23" t="n">
        <f aca="false">IFERROR(C46*H46,0)</f>
        <v>0</v>
      </c>
      <c r="J46" s="22"/>
      <c r="K46" s="23" t="n">
        <f aca="false">IFERROR(C46*J46,0)</f>
        <v>0</v>
      </c>
      <c r="L46" s="22"/>
      <c r="M46" s="23" t="n">
        <f aca="false">IFERROR(C46*L46,0)</f>
        <v>0</v>
      </c>
      <c r="N46" s="22"/>
      <c r="O46" s="23" t="n">
        <f aca="false">IFERROR(C46*N46,0)</f>
        <v>0</v>
      </c>
    </row>
    <row r="47" customFormat="false" ht="15" hidden="false" customHeight="false" outlineLevel="0" collapsed="false">
      <c r="A47" s="20" t="s">
        <v>67</v>
      </c>
      <c r="B47" s="20" t="s">
        <v>44</v>
      </c>
      <c r="C47" s="21" t="n">
        <v>0</v>
      </c>
      <c r="D47" s="22"/>
      <c r="E47" s="23" t="n">
        <f aca="false">IFERROR(C47*D47,0)</f>
        <v>0</v>
      </c>
      <c r="F47" s="22"/>
      <c r="G47" s="23" t="n">
        <f aca="false">IFERROR(C47*F47,0)</f>
        <v>0</v>
      </c>
      <c r="H47" s="22"/>
      <c r="I47" s="23" t="n">
        <f aca="false">IFERROR(C47*H47,0)</f>
        <v>0</v>
      </c>
      <c r="J47" s="22"/>
      <c r="K47" s="23" t="n">
        <f aca="false">IFERROR(C47*J47,0)</f>
        <v>0</v>
      </c>
      <c r="L47" s="22"/>
      <c r="M47" s="23" t="n">
        <f aca="false">IFERROR(C47*L47,0)</f>
        <v>0</v>
      </c>
      <c r="N47" s="22"/>
      <c r="O47" s="23" t="n">
        <f aca="false">IFERROR(C47*N47,0)</f>
        <v>0</v>
      </c>
    </row>
    <row r="48" customFormat="false" ht="15" hidden="false" customHeight="false" outlineLevel="0" collapsed="false">
      <c r="A48" s="20" t="s">
        <v>68</v>
      </c>
      <c r="B48" s="20" t="s">
        <v>59</v>
      </c>
      <c r="C48" s="21" t="n">
        <v>0</v>
      </c>
      <c r="D48" s="22"/>
      <c r="E48" s="23" t="n">
        <f aca="false">IFERROR(C48*D48,0)</f>
        <v>0</v>
      </c>
      <c r="F48" s="22"/>
      <c r="G48" s="23" t="n">
        <f aca="false">IFERROR(C48*F48,0)</f>
        <v>0</v>
      </c>
      <c r="H48" s="22"/>
      <c r="I48" s="23" t="n">
        <f aca="false">IFERROR(C48*H48,0)</f>
        <v>0</v>
      </c>
      <c r="J48" s="22"/>
      <c r="K48" s="23" t="n">
        <f aca="false">IFERROR(C48*J48,0)</f>
        <v>0</v>
      </c>
      <c r="L48" s="22"/>
      <c r="M48" s="23" t="n">
        <f aca="false">IFERROR(C48*L48,0)</f>
        <v>0</v>
      </c>
      <c r="N48" s="22"/>
      <c r="O48" s="23" t="n">
        <f aca="false">IFERROR(C48*N48,0)</f>
        <v>0</v>
      </c>
    </row>
    <row r="49" customFormat="false" ht="15" hidden="false" customHeight="false" outlineLevel="0" collapsed="false">
      <c r="A49" s="20" t="s">
        <v>69</v>
      </c>
      <c r="B49" s="20" t="s">
        <v>59</v>
      </c>
      <c r="C49" s="21" t="n">
        <v>0</v>
      </c>
      <c r="D49" s="22"/>
      <c r="E49" s="23" t="n">
        <f aca="false">IFERROR(C49*D49,0)</f>
        <v>0</v>
      </c>
      <c r="F49" s="22"/>
      <c r="G49" s="23" t="n">
        <f aca="false">IFERROR(C49*F49,0)</f>
        <v>0</v>
      </c>
      <c r="H49" s="22"/>
      <c r="I49" s="23" t="n">
        <f aca="false">IFERROR(C49*H49,0)</f>
        <v>0</v>
      </c>
      <c r="J49" s="22"/>
      <c r="K49" s="23" t="n">
        <f aca="false">IFERROR(C49*J49,0)</f>
        <v>0</v>
      </c>
      <c r="L49" s="22"/>
      <c r="M49" s="23" t="n">
        <f aca="false">IFERROR(C49*L49,0)</f>
        <v>0</v>
      </c>
      <c r="N49" s="22"/>
      <c r="O49" s="23" t="n">
        <f aca="false">IFERROR(C49*N49,0)</f>
        <v>0</v>
      </c>
    </row>
    <row r="50" customFormat="false" ht="15" hidden="false" customHeight="false" outlineLevel="0" collapsed="false">
      <c r="A50" s="20" t="s">
        <v>70</v>
      </c>
      <c r="B50" s="20" t="s">
        <v>59</v>
      </c>
      <c r="C50" s="21" t="n">
        <v>0</v>
      </c>
      <c r="D50" s="22"/>
      <c r="E50" s="23" t="n">
        <f aca="false">IFERROR(C50*D50,0)</f>
        <v>0</v>
      </c>
      <c r="F50" s="22"/>
      <c r="G50" s="23" t="n">
        <f aca="false">IFERROR(C50*F50,0)</f>
        <v>0</v>
      </c>
      <c r="H50" s="22"/>
      <c r="I50" s="23" t="n">
        <f aca="false">IFERROR(C50*H50,0)</f>
        <v>0</v>
      </c>
      <c r="J50" s="22"/>
      <c r="K50" s="23" t="n">
        <f aca="false">IFERROR(C50*J50,0)</f>
        <v>0</v>
      </c>
      <c r="L50" s="22"/>
      <c r="M50" s="23" t="n">
        <f aca="false">IFERROR(C50*L50,0)</f>
        <v>0</v>
      </c>
      <c r="N50" s="22"/>
      <c r="O50" s="23" t="n">
        <f aca="false">IFERROR(C50*N50,0)</f>
        <v>0</v>
      </c>
    </row>
    <row r="52" customFormat="false" ht="15" hidden="false" customHeight="false" outlineLevel="0" collapsed="false">
      <c r="A52" s="18" t="s">
        <v>71</v>
      </c>
      <c r="B52" s="6"/>
      <c r="C52" s="6"/>
      <c r="D52" s="6"/>
      <c r="E52" s="19" t="n">
        <f aca="false">SUM(E53:E57)</f>
        <v>1008000</v>
      </c>
      <c r="F52" s="6"/>
      <c r="G52" s="19" t="n">
        <f aca="false">SUM(G53:G57)</f>
        <v>0</v>
      </c>
      <c r="H52" s="6"/>
      <c r="I52" s="19" t="n">
        <f aca="false">SUM(I53:I57)</f>
        <v>0</v>
      </c>
      <c r="J52" s="6"/>
      <c r="K52" s="19" t="n">
        <f aca="false">SUM(K53:K57)</f>
        <v>0</v>
      </c>
      <c r="L52" s="6"/>
      <c r="M52" s="19" t="n">
        <f aca="false">SUM(M53:M57)</f>
        <v>0</v>
      </c>
      <c r="N52" s="6"/>
      <c r="O52" s="19" t="n">
        <f aca="false">SUM(O53:O57)</f>
        <v>0</v>
      </c>
    </row>
    <row r="53" customFormat="false" ht="15" hidden="false" customHeight="false" outlineLevel="0" collapsed="false">
      <c r="A53" s="20" t="s">
        <v>72</v>
      </c>
      <c r="B53" s="20" t="s">
        <v>73</v>
      </c>
      <c r="C53" s="24" t="n">
        <f aca="false">C20</f>
        <v>120000</v>
      </c>
      <c r="D53" s="22" t="n">
        <v>8.4</v>
      </c>
      <c r="E53" s="23" t="n">
        <f aca="false">IFERROR(C53*D53,0)</f>
        <v>1008000</v>
      </c>
      <c r="F53" s="22"/>
      <c r="G53" s="23" t="n">
        <f aca="false">IFERROR(C53*F53,0)</f>
        <v>0</v>
      </c>
      <c r="H53" s="22"/>
      <c r="I53" s="23" t="n">
        <f aca="false">IFERROR(C53*H53,0)</f>
        <v>0</v>
      </c>
      <c r="J53" s="22"/>
      <c r="K53" s="23" t="n">
        <f aca="false">IFERROR(C53*J53,0)</f>
        <v>0</v>
      </c>
      <c r="L53" s="22"/>
      <c r="M53" s="23" t="n">
        <f aca="false">IFERROR(C53*L53,0)</f>
        <v>0</v>
      </c>
      <c r="N53" s="22"/>
      <c r="O53" s="23" t="n">
        <f aca="false">IFERROR(C53*N53,0)</f>
        <v>0</v>
      </c>
    </row>
    <row r="54" customFormat="false" ht="15" hidden="false" customHeight="false" outlineLevel="0" collapsed="false">
      <c r="A54" s="20" t="s">
        <v>74</v>
      </c>
      <c r="B54" s="20" t="s">
        <v>73</v>
      </c>
      <c r="C54" s="21" t="n">
        <v>0</v>
      </c>
      <c r="D54" s="22"/>
      <c r="E54" s="23" t="n">
        <f aca="false">IFERROR(C54*D54,0)</f>
        <v>0</v>
      </c>
      <c r="F54" s="22"/>
      <c r="G54" s="23" t="n">
        <f aca="false">IFERROR(C54*F54,0)</f>
        <v>0</v>
      </c>
      <c r="H54" s="22"/>
      <c r="I54" s="23" t="n">
        <f aca="false">IFERROR(C54*H54,0)</f>
        <v>0</v>
      </c>
      <c r="J54" s="22"/>
      <c r="K54" s="23" t="n">
        <f aca="false">IFERROR(C54*J54,0)</f>
        <v>0</v>
      </c>
      <c r="L54" s="22"/>
      <c r="M54" s="23" t="n">
        <f aca="false">IFERROR(C54*L54,0)</f>
        <v>0</v>
      </c>
      <c r="N54" s="22"/>
      <c r="O54" s="23" t="n">
        <f aca="false">IFERROR(C54*N54,0)</f>
        <v>0</v>
      </c>
    </row>
    <row r="55" customFormat="false" ht="15" hidden="false" customHeight="false" outlineLevel="0" collapsed="false">
      <c r="A55" s="20" t="s">
        <v>75</v>
      </c>
      <c r="B55" s="20" t="s">
        <v>73</v>
      </c>
      <c r="C55" s="21" t="n">
        <v>0</v>
      </c>
      <c r="D55" s="22"/>
      <c r="E55" s="23" t="n">
        <f aca="false">IFERROR(C55*D55,0)</f>
        <v>0</v>
      </c>
      <c r="F55" s="22"/>
      <c r="G55" s="23" t="n">
        <f aca="false">IFERROR(C55*F55,0)</f>
        <v>0</v>
      </c>
      <c r="H55" s="22"/>
      <c r="I55" s="23" t="n">
        <f aca="false">IFERROR(C55*H55,0)</f>
        <v>0</v>
      </c>
      <c r="J55" s="22"/>
      <c r="K55" s="23" t="n">
        <f aca="false">IFERROR(C55*J55,0)</f>
        <v>0</v>
      </c>
      <c r="L55" s="22"/>
      <c r="M55" s="23" t="n">
        <f aca="false">IFERROR(C55*L55,0)</f>
        <v>0</v>
      </c>
      <c r="N55" s="22"/>
      <c r="O55" s="23" t="n">
        <f aca="false">IFERROR(C55*N55,0)</f>
        <v>0</v>
      </c>
    </row>
    <row r="56" customFormat="false" ht="15" hidden="false" customHeight="false" outlineLevel="0" collapsed="false">
      <c r="A56" s="20" t="s">
        <v>76</v>
      </c>
      <c r="B56" s="20" t="s">
        <v>73</v>
      </c>
      <c r="C56" s="21" t="n">
        <v>0</v>
      </c>
      <c r="D56" s="22"/>
      <c r="E56" s="23" t="n">
        <f aca="false">IFERROR(C56*D56,0)</f>
        <v>0</v>
      </c>
      <c r="F56" s="22"/>
      <c r="G56" s="23" t="n">
        <f aca="false">IFERROR(C56*F56,0)</f>
        <v>0</v>
      </c>
      <c r="H56" s="22"/>
      <c r="I56" s="23" t="n">
        <f aca="false">IFERROR(C56*H56,0)</f>
        <v>0</v>
      </c>
      <c r="J56" s="22"/>
      <c r="K56" s="23" t="n">
        <f aca="false">IFERROR(C56*J56,0)</f>
        <v>0</v>
      </c>
      <c r="L56" s="22"/>
      <c r="M56" s="23" t="n">
        <f aca="false">IFERROR(C56*L56,0)</f>
        <v>0</v>
      </c>
      <c r="N56" s="22"/>
      <c r="O56" s="23" t="n">
        <f aca="false">IFERROR(C56*N56,0)</f>
        <v>0</v>
      </c>
    </row>
    <row r="57" customFormat="false" ht="15" hidden="false" customHeight="false" outlineLevel="0" collapsed="false">
      <c r="A57" s="20" t="s">
        <v>77</v>
      </c>
      <c r="B57" s="20" t="s">
        <v>78</v>
      </c>
      <c r="C57" s="21" t="n">
        <v>0</v>
      </c>
      <c r="D57" s="22"/>
      <c r="E57" s="23" t="n">
        <f aca="false">IFERROR(C57*D57,0)</f>
        <v>0</v>
      </c>
      <c r="F57" s="22"/>
      <c r="G57" s="23" t="n">
        <f aca="false">IFERROR(C57*F57,0)</f>
        <v>0</v>
      </c>
      <c r="H57" s="22"/>
      <c r="I57" s="23" t="n">
        <f aca="false">IFERROR(C57*H57,0)</f>
        <v>0</v>
      </c>
      <c r="J57" s="22"/>
      <c r="K57" s="23" t="n">
        <f aca="false">IFERROR(C57*J57,0)</f>
        <v>0</v>
      </c>
      <c r="L57" s="22"/>
      <c r="M57" s="23" t="n">
        <f aca="false">IFERROR(C57*L57,0)</f>
        <v>0</v>
      </c>
      <c r="N57" s="22"/>
      <c r="O57" s="23" t="n">
        <f aca="false">IFERROR(C57*N57,0)</f>
        <v>0</v>
      </c>
    </row>
    <row r="59" customFormat="false" ht="15" hidden="false" customHeight="false" outlineLevel="0" collapsed="false">
      <c r="A59" s="18" t="s">
        <v>79</v>
      </c>
      <c r="B59" s="6"/>
      <c r="C59" s="6"/>
      <c r="D59" s="6"/>
      <c r="E59" s="19" t="n">
        <f aca="false">SUM(E60:E69)</f>
        <v>0</v>
      </c>
      <c r="F59" s="6"/>
      <c r="G59" s="19" t="n">
        <f aca="false">SUM(G60:G69)</f>
        <v>0</v>
      </c>
      <c r="H59" s="6"/>
      <c r="I59" s="19" t="n">
        <f aca="false">SUM(I60:I69)</f>
        <v>0</v>
      </c>
      <c r="J59" s="6"/>
      <c r="K59" s="19" t="n">
        <f aca="false">SUM(K60:K69)</f>
        <v>0</v>
      </c>
      <c r="L59" s="6"/>
      <c r="M59" s="19" t="n">
        <f aca="false">SUM(M60:M69)</f>
        <v>0</v>
      </c>
      <c r="N59" s="6"/>
      <c r="O59" s="19" t="n">
        <f aca="false">SUM(O60:O69)</f>
        <v>0</v>
      </c>
    </row>
    <row r="60" customFormat="false" ht="15" hidden="false" customHeight="false" outlineLevel="0" collapsed="false">
      <c r="A60" s="20" t="s">
        <v>80</v>
      </c>
      <c r="B60" s="20" t="s">
        <v>59</v>
      </c>
      <c r="C60" s="21" t="n">
        <v>0</v>
      </c>
      <c r="D60" s="22"/>
      <c r="E60" s="23" t="n">
        <f aca="false">IFERROR(C60*D60,0)</f>
        <v>0</v>
      </c>
      <c r="F60" s="22"/>
      <c r="G60" s="23" t="n">
        <f aca="false">IFERROR(C60*F60,0)</f>
        <v>0</v>
      </c>
      <c r="H60" s="22"/>
      <c r="I60" s="23" t="n">
        <f aca="false">IFERROR(C60*H60,0)</f>
        <v>0</v>
      </c>
      <c r="J60" s="22"/>
      <c r="K60" s="23" t="n">
        <f aca="false">IFERROR(C60*J60,0)</f>
        <v>0</v>
      </c>
      <c r="L60" s="22"/>
      <c r="M60" s="23" t="n">
        <f aca="false">IFERROR(C60*L60,0)</f>
        <v>0</v>
      </c>
      <c r="N60" s="22"/>
      <c r="O60" s="23" t="n">
        <f aca="false">IFERROR(C60*N60,0)</f>
        <v>0</v>
      </c>
    </row>
    <row r="61" customFormat="false" ht="15" hidden="false" customHeight="false" outlineLevel="0" collapsed="false">
      <c r="A61" s="20" t="s">
        <v>81</v>
      </c>
      <c r="B61" s="20" t="s">
        <v>59</v>
      </c>
      <c r="C61" s="21" t="n">
        <v>0</v>
      </c>
      <c r="D61" s="22"/>
      <c r="E61" s="23" t="n">
        <f aca="false">IFERROR(C61*D61,0)</f>
        <v>0</v>
      </c>
      <c r="F61" s="22"/>
      <c r="G61" s="23" t="n">
        <f aca="false">IFERROR(C61*F61,0)</f>
        <v>0</v>
      </c>
      <c r="H61" s="22"/>
      <c r="I61" s="23" t="n">
        <f aca="false">IFERROR(C61*H61,0)</f>
        <v>0</v>
      </c>
      <c r="J61" s="22"/>
      <c r="K61" s="23" t="n">
        <f aca="false">IFERROR(C61*J61,0)</f>
        <v>0</v>
      </c>
      <c r="L61" s="22"/>
      <c r="M61" s="23" t="n">
        <f aca="false">IFERROR(C61*L61,0)</f>
        <v>0</v>
      </c>
      <c r="N61" s="22"/>
      <c r="O61" s="23" t="n">
        <f aca="false">IFERROR(C61*N61,0)</f>
        <v>0</v>
      </c>
    </row>
    <row r="62" customFormat="false" ht="15" hidden="false" customHeight="false" outlineLevel="0" collapsed="false">
      <c r="A62" s="20" t="s">
        <v>82</v>
      </c>
      <c r="B62" s="20" t="s">
        <v>42</v>
      </c>
      <c r="C62" s="21" t="n">
        <v>0</v>
      </c>
      <c r="D62" s="22"/>
      <c r="E62" s="23" t="n">
        <f aca="false">IFERROR(C62*D62,0)</f>
        <v>0</v>
      </c>
      <c r="F62" s="22"/>
      <c r="G62" s="23" t="n">
        <f aca="false">IFERROR(C62*F62,0)</f>
        <v>0</v>
      </c>
      <c r="H62" s="22"/>
      <c r="I62" s="23" t="n">
        <f aca="false">IFERROR(C62*H62,0)</f>
        <v>0</v>
      </c>
      <c r="J62" s="22"/>
      <c r="K62" s="23" t="n">
        <f aca="false">IFERROR(C62*J62,0)</f>
        <v>0</v>
      </c>
      <c r="L62" s="22"/>
      <c r="M62" s="23" t="n">
        <f aca="false">IFERROR(C62*L62,0)</f>
        <v>0</v>
      </c>
      <c r="N62" s="22"/>
      <c r="O62" s="23" t="n">
        <f aca="false">IFERROR(C62*N62,0)</f>
        <v>0</v>
      </c>
    </row>
    <row r="63" customFormat="false" ht="15" hidden="false" customHeight="false" outlineLevel="0" collapsed="false">
      <c r="A63" s="20" t="s">
        <v>83</v>
      </c>
      <c r="B63" s="20" t="s">
        <v>40</v>
      </c>
      <c r="C63" s="21" t="n">
        <v>0</v>
      </c>
      <c r="D63" s="22"/>
      <c r="E63" s="23" t="n">
        <f aca="false">IFERROR(C63*D63,0)</f>
        <v>0</v>
      </c>
      <c r="F63" s="22"/>
      <c r="G63" s="23" t="n">
        <f aca="false">IFERROR(C63*F63,0)</f>
        <v>0</v>
      </c>
      <c r="H63" s="22"/>
      <c r="I63" s="23" t="n">
        <f aca="false">IFERROR(C63*H63,0)</f>
        <v>0</v>
      </c>
      <c r="J63" s="22"/>
      <c r="K63" s="23" t="n">
        <f aca="false">IFERROR(C63*J63,0)</f>
        <v>0</v>
      </c>
      <c r="L63" s="22"/>
      <c r="M63" s="23" t="n">
        <f aca="false">IFERROR(C63*L63,0)</f>
        <v>0</v>
      </c>
      <c r="N63" s="22"/>
      <c r="O63" s="23" t="n">
        <f aca="false">IFERROR(C63*N63,0)</f>
        <v>0</v>
      </c>
    </row>
    <row r="64" customFormat="false" ht="15" hidden="false" customHeight="false" outlineLevel="0" collapsed="false">
      <c r="A64" s="20" t="s">
        <v>84</v>
      </c>
      <c r="B64" s="20" t="s">
        <v>40</v>
      </c>
      <c r="C64" s="21" t="n">
        <v>0</v>
      </c>
      <c r="D64" s="22"/>
      <c r="E64" s="23" t="n">
        <f aca="false">IFERROR(C64*D64,0)</f>
        <v>0</v>
      </c>
      <c r="F64" s="22"/>
      <c r="G64" s="23" t="n">
        <f aca="false">IFERROR(C64*F64,0)</f>
        <v>0</v>
      </c>
      <c r="H64" s="22"/>
      <c r="I64" s="23" t="n">
        <f aca="false">IFERROR(C64*H64,0)</f>
        <v>0</v>
      </c>
      <c r="J64" s="22"/>
      <c r="K64" s="23" t="n">
        <f aca="false">IFERROR(C64*J64,0)</f>
        <v>0</v>
      </c>
      <c r="L64" s="22"/>
      <c r="M64" s="23" t="n">
        <f aca="false">IFERROR(C64*L64,0)</f>
        <v>0</v>
      </c>
      <c r="N64" s="22"/>
      <c r="O64" s="23" t="n">
        <f aca="false">IFERROR(C64*N64,0)</f>
        <v>0</v>
      </c>
    </row>
    <row r="65" customFormat="false" ht="15" hidden="false" customHeight="false" outlineLevel="0" collapsed="false">
      <c r="A65" s="20" t="s">
        <v>85</v>
      </c>
      <c r="B65" s="20" t="s">
        <v>86</v>
      </c>
      <c r="C65" s="21" t="n">
        <v>0</v>
      </c>
      <c r="D65" s="22"/>
      <c r="E65" s="23" t="n">
        <f aca="false">IFERROR(C65*D65,0)</f>
        <v>0</v>
      </c>
      <c r="F65" s="22"/>
      <c r="G65" s="23" t="n">
        <f aca="false">IFERROR(C65*F65,0)</f>
        <v>0</v>
      </c>
      <c r="H65" s="22"/>
      <c r="I65" s="23" t="n">
        <f aca="false">IFERROR(C65*H65,0)</f>
        <v>0</v>
      </c>
      <c r="J65" s="22"/>
      <c r="K65" s="23" t="n">
        <f aca="false">IFERROR(C65*J65,0)</f>
        <v>0</v>
      </c>
      <c r="L65" s="22"/>
      <c r="M65" s="23" t="n">
        <f aca="false">IFERROR(C65*L65,0)</f>
        <v>0</v>
      </c>
      <c r="N65" s="22"/>
      <c r="O65" s="23" t="n">
        <f aca="false">IFERROR(C65*N65,0)</f>
        <v>0</v>
      </c>
    </row>
    <row r="66" customFormat="false" ht="15" hidden="false" customHeight="false" outlineLevel="0" collapsed="false">
      <c r="A66" s="20" t="s">
        <v>87</v>
      </c>
      <c r="B66" s="20" t="s">
        <v>88</v>
      </c>
      <c r="C66" s="21" t="n">
        <v>0</v>
      </c>
      <c r="D66" s="22"/>
      <c r="E66" s="23" t="n">
        <f aca="false">IFERROR(C66*D66,0)</f>
        <v>0</v>
      </c>
      <c r="F66" s="22"/>
      <c r="G66" s="23" t="n">
        <f aca="false">IFERROR(C66*F66,0)</f>
        <v>0</v>
      </c>
      <c r="H66" s="22"/>
      <c r="I66" s="23" t="n">
        <f aca="false">IFERROR(C66*H66,0)</f>
        <v>0</v>
      </c>
      <c r="J66" s="22"/>
      <c r="K66" s="23" t="n">
        <f aca="false">IFERROR(C66*J66,0)</f>
        <v>0</v>
      </c>
      <c r="L66" s="22"/>
      <c r="M66" s="23" t="n">
        <f aca="false">IFERROR(C66*L66,0)</f>
        <v>0</v>
      </c>
      <c r="N66" s="22"/>
      <c r="O66" s="23" t="n">
        <f aca="false">IFERROR(C66*N66,0)</f>
        <v>0</v>
      </c>
    </row>
    <row r="67" customFormat="false" ht="15" hidden="false" customHeight="false" outlineLevel="0" collapsed="false">
      <c r="A67" s="20" t="s">
        <v>89</v>
      </c>
      <c r="B67" s="20" t="s">
        <v>90</v>
      </c>
      <c r="C67" s="21" t="n">
        <v>0</v>
      </c>
      <c r="D67" s="22"/>
      <c r="E67" s="23" t="n">
        <f aca="false">IFERROR(C67*D67,0)</f>
        <v>0</v>
      </c>
      <c r="F67" s="22"/>
      <c r="G67" s="23" t="n">
        <f aca="false">IFERROR(C67*F67,0)</f>
        <v>0</v>
      </c>
      <c r="H67" s="22"/>
      <c r="I67" s="23" t="n">
        <f aca="false">IFERROR(C67*H67,0)</f>
        <v>0</v>
      </c>
      <c r="J67" s="22"/>
      <c r="K67" s="23" t="n">
        <f aca="false">IFERROR(C67*J67,0)</f>
        <v>0</v>
      </c>
      <c r="L67" s="22"/>
      <c r="M67" s="23" t="n">
        <f aca="false">IFERROR(C67*L67,0)</f>
        <v>0</v>
      </c>
      <c r="N67" s="22"/>
      <c r="O67" s="23" t="n">
        <f aca="false">IFERROR(C67*N67,0)</f>
        <v>0</v>
      </c>
    </row>
    <row r="68" customFormat="false" ht="15" hidden="false" customHeight="false" outlineLevel="0" collapsed="false">
      <c r="A68" s="20" t="s">
        <v>91</v>
      </c>
      <c r="B68" s="20" t="s">
        <v>40</v>
      </c>
      <c r="C68" s="21" t="n">
        <v>0</v>
      </c>
      <c r="D68" s="22"/>
      <c r="E68" s="23" t="n">
        <f aca="false">IFERROR(C68*D68,0)</f>
        <v>0</v>
      </c>
      <c r="F68" s="22"/>
      <c r="G68" s="23" t="n">
        <f aca="false">IFERROR(C68*F68,0)</f>
        <v>0</v>
      </c>
      <c r="H68" s="22"/>
      <c r="I68" s="23" t="n">
        <f aca="false">IFERROR(C68*H68,0)</f>
        <v>0</v>
      </c>
      <c r="J68" s="22"/>
      <c r="K68" s="23" t="n">
        <f aca="false">IFERROR(C68*J68,0)</f>
        <v>0</v>
      </c>
      <c r="L68" s="22"/>
      <c r="M68" s="23" t="n">
        <f aca="false">IFERROR(C68*L68,0)</f>
        <v>0</v>
      </c>
      <c r="N68" s="22"/>
      <c r="O68" s="23" t="n">
        <f aca="false">IFERROR(C68*N68,0)</f>
        <v>0</v>
      </c>
    </row>
    <row r="69" customFormat="false" ht="15" hidden="false" customHeight="false" outlineLevel="0" collapsed="false">
      <c r="A69" s="20" t="s">
        <v>92</v>
      </c>
      <c r="B69" s="20" t="s">
        <v>40</v>
      </c>
      <c r="C69" s="21" t="n">
        <v>0</v>
      </c>
      <c r="D69" s="22"/>
      <c r="E69" s="23" t="n">
        <f aca="false">IFERROR(C69*D69,0)</f>
        <v>0</v>
      </c>
      <c r="F69" s="22"/>
      <c r="G69" s="23" t="n">
        <f aca="false">IFERROR(C69*F69,0)</f>
        <v>0</v>
      </c>
      <c r="H69" s="22"/>
      <c r="I69" s="23" t="n">
        <f aca="false">IFERROR(C69*H69,0)</f>
        <v>0</v>
      </c>
      <c r="J69" s="22"/>
      <c r="K69" s="23" t="n">
        <f aca="false">IFERROR(C69*J69,0)</f>
        <v>0</v>
      </c>
      <c r="L69" s="22"/>
      <c r="M69" s="23" t="n">
        <f aca="false">IFERROR(C69*L69,0)</f>
        <v>0</v>
      </c>
      <c r="N69" s="22"/>
      <c r="O69" s="23" t="n">
        <f aca="false">IFERROR(C69*N69,0)</f>
        <v>0</v>
      </c>
    </row>
    <row r="71" customFormat="false" ht="15" hidden="false" customHeight="false" outlineLevel="0" collapsed="false">
      <c r="A71" s="18" t="s">
        <v>93</v>
      </c>
      <c r="B71" s="6"/>
      <c r="C71" s="6"/>
      <c r="D71" s="6"/>
      <c r="E71" s="19" t="n">
        <f aca="false">SUM(E72:E75)</f>
        <v>10800</v>
      </c>
      <c r="F71" s="6"/>
      <c r="G71" s="19" t="n">
        <f aca="false">SUM(G72:G75)</f>
        <v>0</v>
      </c>
      <c r="H71" s="6"/>
      <c r="I71" s="19" t="n">
        <f aca="false">SUM(I72:I75)</f>
        <v>0</v>
      </c>
      <c r="J71" s="6"/>
      <c r="K71" s="19" t="n">
        <f aca="false">SUM(K72:K75)</f>
        <v>0</v>
      </c>
      <c r="L71" s="6"/>
      <c r="M71" s="19" t="n">
        <f aca="false">SUM(M72:M75)</f>
        <v>0</v>
      </c>
      <c r="N71" s="6"/>
      <c r="O71" s="19" t="n">
        <f aca="false">SUM(O72:O75)</f>
        <v>0</v>
      </c>
    </row>
    <row r="72" customFormat="false" ht="15" hidden="false" customHeight="false" outlineLevel="0" collapsed="false">
      <c r="A72" s="20" t="s">
        <v>94</v>
      </c>
      <c r="B72" s="20" t="s">
        <v>59</v>
      </c>
      <c r="C72" s="21" t="n">
        <v>3600</v>
      </c>
      <c r="D72" s="22" t="n">
        <v>3</v>
      </c>
      <c r="E72" s="23" t="n">
        <f aca="false">IFERROR(C72*D72,0)</f>
        <v>10800</v>
      </c>
      <c r="F72" s="22"/>
      <c r="G72" s="23" t="n">
        <f aca="false">IFERROR(C72*F72,0)</f>
        <v>0</v>
      </c>
      <c r="H72" s="22"/>
      <c r="I72" s="23" t="n">
        <f aca="false">IFERROR(C72*H72,0)</f>
        <v>0</v>
      </c>
      <c r="J72" s="22"/>
      <c r="K72" s="23" t="n">
        <f aca="false">IFERROR(C72*J72,0)</f>
        <v>0</v>
      </c>
      <c r="L72" s="22"/>
      <c r="M72" s="23" t="n">
        <f aca="false">IFERROR(C72*L72,0)</f>
        <v>0</v>
      </c>
      <c r="N72" s="22"/>
      <c r="O72" s="23" t="n">
        <f aca="false">IFERROR(C72*N72,0)</f>
        <v>0</v>
      </c>
    </row>
    <row r="73" customFormat="false" ht="15" hidden="false" customHeight="false" outlineLevel="0" collapsed="false">
      <c r="A73" s="20" t="s">
        <v>95</v>
      </c>
      <c r="B73" s="20" t="s">
        <v>44</v>
      </c>
      <c r="C73" s="21" t="n">
        <v>0</v>
      </c>
      <c r="D73" s="22"/>
      <c r="E73" s="23" t="n">
        <f aca="false">IFERROR(C73*D73,0)</f>
        <v>0</v>
      </c>
      <c r="F73" s="22"/>
      <c r="G73" s="23" t="n">
        <f aca="false">IFERROR(C73*F73,0)</f>
        <v>0</v>
      </c>
      <c r="H73" s="22"/>
      <c r="I73" s="23" t="n">
        <f aca="false">IFERROR(C73*H73,0)</f>
        <v>0</v>
      </c>
      <c r="J73" s="22"/>
      <c r="K73" s="23" t="n">
        <f aca="false">IFERROR(C73*J73,0)</f>
        <v>0</v>
      </c>
      <c r="L73" s="22"/>
      <c r="M73" s="23" t="n">
        <f aca="false">IFERROR(C73*L73,0)</f>
        <v>0</v>
      </c>
      <c r="N73" s="22"/>
      <c r="O73" s="23" t="n">
        <f aca="false">IFERROR(C73*N73,0)</f>
        <v>0</v>
      </c>
    </row>
    <row r="74" customFormat="false" ht="15" hidden="false" customHeight="false" outlineLevel="0" collapsed="false">
      <c r="A74" s="20" t="s">
        <v>96</v>
      </c>
      <c r="B74" s="20" t="s">
        <v>73</v>
      </c>
      <c r="C74" s="21" t="n">
        <v>0</v>
      </c>
      <c r="D74" s="22"/>
      <c r="E74" s="23" t="n">
        <f aca="false">IFERROR(C74*D74,0)</f>
        <v>0</v>
      </c>
      <c r="F74" s="22"/>
      <c r="G74" s="23" t="n">
        <f aca="false">IFERROR(C74*F74,0)</f>
        <v>0</v>
      </c>
      <c r="H74" s="22"/>
      <c r="I74" s="23" t="n">
        <f aca="false">IFERROR(C74*H74,0)</f>
        <v>0</v>
      </c>
      <c r="J74" s="22"/>
      <c r="K74" s="23" t="n">
        <f aca="false">IFERROR(C74*J74,0)</f>
        <v>0</v>
      </c>
      <c r="L74" s="22"/>
      <c r="M74" s="23" t="n">
        <f aca="false">IFERROR(C74*L74,0)</f>
        <v>0</v>
      </c>
      <c r="N74" s="22"/>
      <c r="O74" s="23" t="n">
        <f aca="false">IFERROR(C74*N74,0)</f>
        <v>0</v>
      </c>
    </row>
    <row r="75" customFormat="false" ht="15" hidden="false" customHeight="false" outlineLevel="0" collapsed="false">
      <c r="A75" s="20" t="s">
        <v>97</v>
      </c>
      <c r="B75" s="20" t="s">
        <v>59</v>
      </c>
      <c r="C75" s="21" t="n">
        <v>0</v>
      </c>
      <c r="D75" s="22"/>
      <c r="E75" s="23" t="n">
        <f aca="false">IFERROR(C75*D75,0)</f>
        <v>0</v>
      </c>
      <c r="F75" s="22"/>
      <c r="G75" s="23" t="n">
        <f aca="false">IFERROR(C75*F75,0)</f>
        <v>0</v>
      </c>
      <c r="H75" s="22"/>
      <c r="I75" s="23" t="n">
        <f aca="false">IFERROR(C75*H75,0)</f>
        <v>0</v>
      </c>
      <c r="J75" s="22"/>
      <c r="K75" s="23" t="n">
        <f aca="false">IFERROR(C75*J75,0)</f>
        <v>0</v>
      </c>
      <c r="L75" s="22"/>
      <c r="M75" s="23" t="n">
        <f aca="false">IFERROR(C75*L75,0)</f>
        <v>0</v>
      </c>
      <c r="N75" s="22"/>
      <c r="O75" s="23" t="n">
        <f aca="false">IFERROR(C75*N75,0)</f>
        <v>0</v>
      </c>
    </row>
    <row r="77" customFormat="false" ht="15" hidden="false" customHeight="false" outlineLevel="0" collapsed="false">
      <c r="A77" s="18" t="s">
        <v>98</v>
      </c>
      <c r="B77" s="6"/>
      <c r="C77" s="6"/>
      <c r="D77" s="6"/>
      <c r="E77" s="19" t="n">
        <f aca="false">SUM(E78:E85)</f>
        <v>4500</v>
      </c>
      <c r="F77" s="6"/>
      <c r="G77" s="19" t="n">
        <f aca="false">SUM(G78:G85)</f>
        <v>0</v>
      </c>
      <c r="H77" s="6"/>
      <c r="I77" s="19" t="n">
        <f aca="false">SUM(I78:I85)</f>
        <v>0</v>
      </c>
      <c r="J77" s="6"/>
      <c r="K77" s="19" t="n">
        <f aca="false">SUM(K78:K85)</f>
        <v>0</v>
      </c>
      <c r="L77" s="6"/>
      <c r="M77" s="19" t="n">
        <f aca="false">SUM(M78:M85)</f>
        <v>0</v>
      </c>
      <c r="N77" s="6"/>
      <c r="O77" s="19" t="n">
        <f aca="false">SUM(O78:O85)</f>
        <v>0</v>
      </c>
    </row>
    <row r="78" customFormat="false" ht="15" hidden="false" customHeight="false" outlineLevel="0" collapsed="false">
      <c r="A78" s="20" t="s">
        <v>99</v>
      </c>
      <c r="B78" s="20" t="s">
        <v>100</v>
      </c>
      <c r="C78" s="21" t="n">
        <v>12</v>
      </c>
      <c r="D78" s="22" t="n">
        <v>0</v>
      </c>
      <c r="E78" s="23" t="n">
        <f aca="false">IFERROR(C78*D78,0)</f>
        <v>0</v>
      </c>
      <c r="F78" s="22"/>
      <c r="G78" s="23" t="n">
        <f aca="false">IFERROR(C78*F78,0)</f>
        <v>0</v>
      </c>
      <c r="H78" s="22"/>
      <c r="I78" s="23" t="n">
        <f aca="false">IFERROR(C78*H78,0)</f>
        <v>0</v>
      </c>
      <c r="J78" s="22"/>
      <c r="K78" s="23" t="n">
        <f aca="false">IFERROR(C78*J78,0)</f>
        <v>0</v>
      </c>
      <c r="L78" s="22"/>
      <c r="M78" s="23" t="n">
        <f aca="false">IFERROR(C78*L78,0)</f>
        <v>0</v>
      </c>
      <c r="N78" s="22"/>
      <c r="O78" s="23" t="n">
        <f aca="false">IFERROR(C78*N78,0)</f>
        <v>0</v>
      </c>
    </row>
    <row r="79" customFormat="false" ht="15" hidden="false" customHeight="false" outlineLevel="0" collapsed="false">
      <c r="A79" s="20" t="s">
        <v>101</v>
      </c>
      <c r="B79" s="20" t="s">
        <v>100</v>
      </c>
      <c r="C79" s="21" t="n">
        <v>12</v>
      </c>
      <c r="D79" s="22" t="n">
        <v>250</v>
      </c>
      <c r="E79" s="23" t="n">
        <f aca="false">IFERROR(C79*D79,0)</f>
        <v>3000</v>
      </c>
      <c r="F79" s="22"/>
      <c r="G79" s="23" t="n">
        <f aca="false">IFERROR(C79*F79,0)</f>
        <v>0</v>
      </c>
      <c r="H79" s="22"/>
      <c r="I79" s="23" t="n">
        <f aca="false">IFERROR(C79*H79,0)</f>
        <v>0</v>
      </c>
      <c r="J79" s="22"/>
      <c r="K79" s="23" t="n">
        <f aca="false">IFERROR(C79*J79,0)</f>
        <v>0</v>
      </c>
      <c r="L79" s="22"/>
      <c r="M79" s="23" t="n">
        <f aca="false">IFERROR(C79*L79,0)</f>
        <v>0</v>
      </c>
      <c r="N79" s="22"/>
      <c r="O79" s="23" t="n">
        <f aca="false">IFERROR(C79*N79,0)</f>
        <v>0</v>
      </c>
    </row>
    <row r="80" customFormat="false" ht="15" hidden="false" customHeight="false" outlineLevel="0" collapsed="false">
      <c r="A80" s="20" t="s">
        <v>102</v>
      </c>
      <c r="B80" s="20" t="s">
        <v>103</v>
      </c>
      <c r="C80" s="21" t="n">
        <v>1</v>
      </c>
      <c r="D80" s="22" t="n">
        <v>1500</v>
      </c>
      <c r="E80" s="23" t="n">
        <f aca="false">IFERROR(C80*D80,0)</f>
        <v>1500</v>
      </c>
      <c r="F80" s="22"/>
      <c r="G80" s="23" t="n">
        <f aca="false">IFERROR(C80*F80,0)</f>
        <v>0</v>
      </c>
      <c r="H80" s="22"/>
      <c r="I80" s="23" t="n">
        <f aca="false">IFERROR(C80*H80,0)</f>
        <v>0</v>
      </c>
      <c r="J80" s="22"/>
      <c r="K80" s="23" t="n">
        <f aca="false">IFERROR(C80*J80,0)</f>
        <v>0</v>
      </c>
      <c r="L80" s="22"/>
      <c r="M80" s="23" t="n">
        <f aca="false">IFERROR(C80*L80,0)</f>
        <v>0</v>
      </c>
      <c r="N80" s="22"/>
      <c r="O80" s="23" t="n">
        <f aca="false">IFERROR(C80*N80,0)</f>
        <v>0</v>
      </c>
    </row>
    <row r="81" customFormat="false" ht="15" hidden="false" customHeight="false" outlineLevel="0" collapsed="false">
      <c r="A81" s="20" t="s">
        <v>104</v>
      </c>
      <c r="B81" s="20" t="s">
        <v>105</v>
      </c>
      <c r="C81" s="21" t="n">
        <v>60</v>
      </c>
      <c r="D81" s="22" t="n">
        <v>0</v>
      </c>
      <c r="E81" s="23" t="n">
        <f aca="false">IFERROR(C81*D81,0)</f>
        <v>0</v>
      </c>
      <c r="F81" s="22"/>
      <c r="G81" s="23" t="n">
        <f aca="false">IFERROR(C81*F81,0)</f>
        <v>0</v>
      </c>
      <c r="H81" s="22"/>
      <c r="I81" s="23" t="n">
        <f aca="false">IFERROR(C81*H81,0)</f>
        <v>0</v>
      </c>
      <c r="J81" s="22"/>
      <c r="K81" s="23" t="n">
        <f aca="false">IFERROR(C81*J81,0)</f>
        <v>0</v>
      </c>
      <c r="L81" s="22"/>
      <c r="M81" s="23" t="n">
        <f aca="false">IFERROR(C81*L81,0)</f>
        <v>0</v>
      </c>
      <c r="N81" s="22"/>
      <c r="O81" s="23" t="n">
        <f aca="false">IFERROR(C81*N81,0)</f>
        <v>0</v>
      </c>
    </row>
    <row r="82" customFormat="false" ht="15" hidden="false" customHeight="false" outlineLevel="0" collapsed="false">
      <c r="A82" s="20" t="s">
        <v>106</v>
      </c>
      <c r="B82" s="20" t="s">
        <v>100</v>
      </c>
      <c r="C82" s="21" t="n">
        <v>12</v>
      </c>
      <c r="D82" s="22" t="n">
        <v>0</v>
      </c>
      <c r="E82" s="23" t="n">
        <f aca="false">IFERROR(C82*D82,0)</f>
        <v>0</v>
      </c>
      <c r="F82" s="22"/>
      <c r="G82" s="23" t="n">
        <f aca="false">IFERROR(C82*F82,0)</f>
        <v>0</v>
      </c>
      <c r="H82" s="22"/>
      <c r="I82" s="23" t="n">
        <f aca="false">IFERROR(C82*H82,0)</f>
        <v>0</v>
      </c>
      <c r="J82" s="22"/>
      <c r="K82" s="23" t="n">
        <f aca="false">IFERROR(C82*J82,0)</f>
        <v>0</v>
      </c>
      <c r="L82" s="22"/>
      <c r="M82" s="23" t="n">
        <f aca="false">IFERROR(C82*L82,0)</f>
        <v>0</v>
      </c>
      <c r="N82" s="22"/>
      <c r="O82" s="23" t="n">
        <f aca="false">IFERROR(C82*N82,0)</f>
        <v>0</v>
      </c>
    </row>
    <row r="83" customFormat="false" ht="15" hidden="false" customHeight="false" outlineLevel="0" collapsed="false">
      <c r="A83" s="20" t="s">
        <v>107</v>
      </c>
      <c r="B83" s="20" t="s">
        <v>46</v>
      </c>
      <c r="C83" s="21" t="n">
        <v>0</v>
      </c>
      <c r="D83" s="22" t="n">
        <v>42</v>
      </c>
      <c r="E83" s="23" t="n">
        <f aca="false">IFERROR(C83*D83,0)</f>
        <v>0</v>
      </c>
      <c r="F83" s="22"/>
      <c r="G83" s="23" t="n">
        <f aca="false">IFERROR(C83*F83,0)</f>
        <v>0</v>
      </c>
      <c r="H83" s="22"/>
      <c r="I83" s="23" t="n">
        <f aca="false">IFERROR(C83*H83,0)</f>
        <v>0</v>
      </c>
      <c r="J83" s="22"/>
      <c r="K83" s="23" t="n">
        <f aca="false">IFERROR(C83*J83,0)</f>
        <v>0</v>
      </c>
      <c r="L83" s="22"/>
      <c r="M83" s="23" t="n">
        <f aca="false">IFERROR(C83*L83,0)</f>
        <v>0</v>
      </c>
      <c r="N83" s="22"/>
      <c r="O83" s="23" t="n">
        <f aca="false">IFERROR(C83*N83,0)</f>
        <v>0</v>
      </c>
    </row>
    <row r="84" customFormat="false" ht="15" hidden="false" customHeight="false" outlineLevel="0" collapsed="false">
      <c r="A84" s="20" t="s">
        <v>108</v>
      </c>
      <c r="B84" s="20" t="s">
        <v>46</v>
      </c>
      <c r="C84" s="21" t="n">
        <v>0</v>
      </c>
      <c r="D84" s="22"/>
      <c r="E84" s="23" t="n">
        <f aca="false">IFERROR(C84*D84,0)</f>
        <v>0</v>
      </c>
      <c r="F84" s="22"/>
      <c r="G84" s="23" t="n">
        <f aca="false">IFERROR(C84*F84,0)</f>
        <v>0</v>
      </c>
      <c r="H84" s="22"/>
      <c r="I84" s="23" t="n">
        <f aca="false">IFERROR(C84*H84,0)</f>
        <v>0</v>
      </c>
      <c r="J84" s="22"/>
      <c r="K84" s="23" t="n">
        <f aca="false">IFERROR(C84*J84,0)</f>
        <v>0</v>
      </c>
      <c r="L84" s="22"/>
      <c r="M84" s="23" t="n">
        <f aca="false">IFERROR(C84*L84,0)</f>
        <v>0</v>
      </c>
      <c r="N84" s="22"/>
      <c r="O84" s="23" t="n">
        <f aca="false">IFERROR(C84*N84,0)</f>
        <v>0</v>
      </c>
    </row>
    <row r="85" customFormat="false" ht="15" hidden="false" customHeight="false" outlineLevel="0" collapsed="false">
      <c r="A85" s="20" t="s">
        <v>109</v>
      </c>
      <c r="B85" s="20" t="s">
        <v>110</v>
      </c>
      <c r="C85" s="21" t="n">
        <v>1</v>
      </c>
      <c r="D85" s="22" t="n">
        <v>0</v>
      </c>
      <c r="E85" s="23" t="n">
        <f aca="false">IFERROR(C85*D85,0)</f>
        <v>0</v>
      </c>
      <c r="F85" s="22"/>
      <c r="G85" s="23" t="n">
        <f aca="false">IFERROR(C85*F85,0)</f>
        <v>0</v>
      </c>
      <c r="H85" s="22"/>
      <c r="I85" s="23" t="n">
        <f aca="false">IFERROR(C85*H85,0)</f>
        <v>0</v>
      </c>
      <c r="J85" s="22"/>
      <c r="K85" s="23" t="n">
        <f aca="false">IFERROR(C85*J85,0)</f>
        <v>0</v>
      </c>
      <c r="L85" s="22"/>
      <c r="M85" s="23" t="n">
        <f aca="false">IFERROR(C85*L85,0)</f>
        <v>0</v>
      </c>
      <c r="N85" s="22"/>
      <c r="O85" s="23" t="n">
        <f aca="false">IFERROR(C85*N85,0)</f>
        <v>0</v>
      </c>
    </row>
    <row r="88" customFormat="false" ht="15" hidden="false" customHeight="false" outlineLevel="0" collapsed="false">
      <c r="A88" s="18" t="s">
        <v>111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customFormat="false" ht="15" hidden="false" customHeight="false" outlineLevel="0" collapsed="false">
      <c r="A89" s="20" t="s">
        <v>112</v>
      </c>
      <c r="B89" s="25"/>
      <c r="C89" s="25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</row>
    <row r="90" customFormat="false" ht="15" hidden="false" customHeight="false" outlineLevel="0" collapsed="false">
      <c r="A90" s="20" t="s">
        <v>113</v>
      </c>
      <c r="B90" s="25"/>
      <c r="C90" s="25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26"/>
    </row>
    <row r="91" customFormat="false" ht="15" hidden="false" customHeight="false" outlineLevel="0" collapsed="false">
      <c r="A91" s="20" t="s">
        <v>114</v>
      </c>
      <c r="B91" s="25"/>
      <c r="C91" s="25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</row>
    <row r="92" customFormat="false" ht="15" hidden="false" customHeight="false" outlineLevel="0" collapsed="false">
      <c r="A92" s="20" t="s">
        <v>115</v>
      </c>
      <c r="B92" s="25"/>
      <c r="C92" s="25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26"/>
    </row>
    <row r="93" customFormat="false" ht="15" hidden="false" customHeight="false" outlineLevel="0" collapsed="false">
      <c r="A93" s="20" t="s">
        <v>116</v>
      </c>
      <c r="B93" s="25"/>
      <c r="C93" s="25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</row>
    <row r="94" customFormat="false" ht="15" hidden="false" customHeight="false" outlineLevel="0" collapsed="false">
      <c r="A94" s="20" t="s">
        <v>117</v>
      </c>
      <c r="B94" s="25"/>
      <c r="C94" s="25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26"/>
    </row>
    <row r="95" customFormat="false" ht="15" hidden="false" customHeight="false" outlineLevel="0" collapsed="false">
      <c r="A95" s="20" t="s">
        <v>118</v>
      </c>
      <c r="B95" s="25"/>
      <c r="C95" s="2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</row>
    <row r="96" customFormat="false" ht="15" hidden="false" customHeight="false" outlineLevel="0" collapsed="false">
      <c r="A96" s="20" t="s">
        <v>119</v>
      </c>
      <c r="B96" s="25"/>
      <c r="C96" s="25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</row>
    <row r="97" customFormat="false" ht="15" hidden="false" customHeight="false" outlineLevel="0" collapsed="false">
      <c r="A97" s="20" t="s">
        <v>120</v>
      </c>
      <c r="B97" s="25"/>
      <c r="C97" s="25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26"/>
    </row>
    <row r="98" customFormat="false" ht="15" hidden="false" customHeight="false" outlineLevel="0" collapsed="false">
      <c r="A98" s="20" t="s">
        <v>121</v>
      </c>
      <c r="B98" s="25"/>
      <c r="C98" s="25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26"/>
    </row>
    <row r="99" customFormat="false" ht="15" hidden="false" customHeight="false" outlineLevel="0" collapsed="false">
      <c r="A99" s="20" t="s">
        <v>122</v>
      </c>
      <c r="B99" s="25"/>
      <c r="C99" s="25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</row>
    <row r="100" customFormat="false" ht="15" hidden="false" customHeight="false" outlineLevel="0" collapsed="false">
      <c r="A100" s="20" t="s">
        <v>123</v>
      </c>
      <c r="B100" s="25"/>
      <c r="C100" s="25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26"/>
    </row>
    <row r="101" customFormat="false" ht="15" hidden="false" customHeight="false" outlineLevel="0" collapsed="false">
      <c r="A101" s="20" t="s">
        <v>124</v>
      </c>
      <c r="B101" s="25"/>
      <c r="C101" s="25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</row>
    <row r="102" customFormat="false" ht="15" hidden="false" customHeight="false" outlineLevel="0" collapsed="false">
      <c r="A102" s="20" t="s">
        <v>125</v>
      </c>
      <c r="B102" s="25"/>
      <c r="C102" s="25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26"/>
    </row>
    <row r="103" customFormat="false" ht="15" hidden="false" customHeight="false" outlineLevel="0" collapsed="false">
      <c r="A103" s="20" t="s">
        <v>126</v>
      </c>
      <c r="B103" s="25"/>
      <c r="C103" s="25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</row>
    <row r="104" customFormat="false" ht="15" hidden="false" customHeight="false" outlineLevel="0" collapsed="false">
      <c r="A104" s="20" t="s">
        <v>127</v>
      </c>
      <c r="B104" s="25"/>
      <c r="C104" s="25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26"/>
    </row>
  </sheetData>
  <mergeCells count="174">
    <mergeCell ref="D5:E5"/>
    <mergeCell ref="F5:G5"/>
    <mergeCell ref="H5:I5"/>
    <mergeCell ref="J5:K5"/>
    <mergeCell ref="L5:M5"/>
    <mergeCell ref="N5:O5"/>
    <mergeCell ref="D6:E6"/>
    <mergeCell ref="F6:G6"/>
    <mergeCell ref="H6:I6"/>
    <mergeCell ref="J6:K6"/>
    <mergeCell ref="L6:M6"/>
    <mergeCell ref="N6:O6"/>
    <mergeCell ref="D7:E7"/>
    <mergeCell ref="F7:G7"/>
    <mergeCell ref="H7:I7"/>
    <mergeCell ref="J7:K7"/>
    <mergeCell ref="L7:M7"/>
    <mergeCell ref="N7:O7"/>
    <mergeCell ref="D8:E8"/>
    <mergeCell ref="F8:G8"/>
    <mergeCell ref="H8:I8"/>
    <mergeCell ref="J8:K8"/>
    <mergeCell ref="L8:M8"/>
    <mergeCell ref="N8:O8"/>
    <mergeCell ref="D9:E9"/>
    <mergeCell ref="F9:G9"/>
    <mergeCell ref="H9:I9"/>
    <mergeCell ref="J9:K9"/>
    <mergeCell ref="L9:M9"/>
    <mergeCell ref="N9:O9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D12:E12"/>
    <mergeCell ref="F12:G12"/>
    <mergeCell ref="H12:I12"/>
    <mergeCell ref="J12:K12"/>
    <mergeCell ref="L12:M12"/>
    <mergeCell ref="N12:O12"/>
    <mergeCell ref="D13:E13"/>
    <mergeCell ref="F13:G13"/>
    <mergeCell ref="H13:I13"/>
    <mergeCell ref="J13:K13"/>
    <mergeCell ref="L13:M13"/>
    <mergeCell ref="N13:O13"/>
    <mergeCell ref="D14:E14"/>
    <mergeCell ref="F14:G14"/>
    <mergeCell ref="H14:I14"/>
    <mergeCell ref="J14:K14"/>
    <mergeCell ref="L14:M14"/>
    <mergeCell ref="N14:O14"/>
    <mergeCell ref="D15:E15"/>
    <mergeCell ref="F15:G15"/>
    <mergeCell ref="H15:I15"/>
    <mergeCell ref="J15:K15"/>
    <mergeCell ref="L15:M15"/>
    <mergeCell ref="N15:O15"/>
    <mergeCell ref="D16:E16"/>
    <mergeCell ref="F16:G16"/>
    <mergeCell ref="H16:I16"/>
    <mergeCell ref="J16:K16"/>
    <mergeCell ref="L16:M16"/>
    <mergeCell ref="N16:O16"/>
    <mergeCell ref="D17:E17"/>
    <mergeCell ref="F17:G17"/>
    <mergeCell ref="H17:I17"/>
    <mergeCell ref="J17:K17"/>
    <mergeCell ref="L17:M17"/>
    <mergeCell ref="N17:O17"/>
    <mergeCell ref="D89:E89"/>
    <mergeCell ref="F89:G89"/>
    <mergeCell ref="H89:I89"/>
    <mergeCell ref="J89:K89"/>
    <mergeCell ref="L89:M89"/>
    <mergeCell ref="N89:O89"/>
    <mergeCell ref="D90:E90"/>
    <mergeCell ref="F90:G90"/>
    <mergeCell ref="H90:I90"/>
    <mergeCell ref="J90:K90"/>
    <mergeCell ref="L90:M90"/>
    <mergeCell ref="N90:O90"/>
    <mergeCell ref="D91:E91"/>
    <mergeCell ref="F91:G91"/>
    <mergeCell ref="H91:I91"/>
    <mergeCell ref="J91:K91"/>
    <mergeCell ref="L91:M91"/>
    <mergeCell ref="N91:O91"/>
    <mergeCell ref="D92:E92"/>
    <mergeCell ref="F92:G92"/>
    <mergeCell ref="H92:I92"/>
    <mergeCell ref="J92:K92"/>
    <mergeCell ref="L92:M92"/>
    <mergeCell ref="N92:O92"/>
    <mergeCell ref="D93:E93"/>
    <mergeCell ref="F93:G93"/>
    <mergeCell ref="H93:I93"/>
    <mergeCell ref="J93:K93"/>
    <mergeCell ref="L93:M93"/>
    <mergeCell ref="N93:O93"/>
    <mergeCell ref="D94:E94"/>
    <mergeCell ref="F94:G94"/>
    <mergeCell ref="H94:I94"/>
    <mergeCell ref="J94:K94"/>
    <mergeCell ref="L94:M94"/>
    <mergeCell ref="N94:O94"/>
    <mergeCell ref="D95:E95"/>
    <mergeCell ref="F95:G95"/>
    <mergeCell ref="H95:I95"/>
    <mergeCell ref="J95:K95"/>
    <mergeCell ref="L95:M95"/>
    <mergeCell ref="N95:O95"/>
    <mergeCell ref="D96:E96"/>
    <mergeCell ref="F96:G96"/>
    <mergeCell ref="H96:I96"/>
    <mergeCell ref="J96:K96"/>
    <mergeCell ref="L96:M96"/>
    <mergeCell ref="N96:O96"/>
    <mergeCell ref="D97:E97"/>
    <mergeCell ref="F97:G97"/>
    <mergeCell ref="H97:I97"/>
    <mergeCell ref="J97:K97"/>
    <mergeCell ref="L97:M97"/>
    <mergeCell ref="N97:O97"/>
    <mergeCell ref="D98:E98"/>
    <mergeCell ref="F98:G98"/>
    <mergeCell ref="H98:I98"/>
    <mergeCell ref="J98:K98"/>
    <mergeCell ref="L98:M98"/>
    <mergeCell ref="N98:O98"/>
    <mergeCell ref="D99:E99"/>
    <mergeCell ref="F99:G99"/>
    <mergeCell ref="H99:I99"/>
    <mergeCell ref="J99:K99"/>
    <mergeCell ref="L99:M99"/>
    <mergeCell ref="N99:O99"/>
    <mergeCell ref="D100:E100"/>
    <mergeCell ref="F100:G100"/>
    <mergeCell ref="H100:I100"/>
    <mergeCell ref="J100:K100"/>
    <mergeCell ref="L100:M100"/>
    <mergeCell ref="N100:O100"/>
    <mergeCell ref="D101:E101"/>
    <mergeCell ref="F101:G101"/>
    <mergeCell ref="H101:I101"/>
    <mergeCell ref="J101:K101"/>
    <mergeCell ref="L101:M101"/>
    <mergeCell ref="N101:O101"/>
    <mergeCell ref="D102:E102"/>
    <mergeCell ref="F102:G102"/>
    <mergeCell ref="H102:I102"/>
    <mergeCell ref="J102:K102"/>
    <mergeCell ref="L102:M102"/>
    <mergeCell ref="N102:O102"/>
    <mergeCell ref="D103:E103"/>
    <mergeCell ref="F103:G103"/>
    <mergeCell ref="H103:I103"/>
    <mergeCell ref="J103:K103"/>
    <mergeCell ref="L103:M103"/>
    <mergeCell ref="N103:O103"/>
    <mergeCell ref="D104:E104"/>
    <mergeCell ref="F104:G104"/>
    <mergeCell ref="H104:I104"/>
    <mergeCell ref="J104:K104"/>
    <mergeCell ref="L104:M104"/>
    <mergeCell ref="N104:O10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27" t="s">
        <v>128</v>
      </c>
    </row>
    <row r="2" customFormat="false" ht="15" hidden="false" customHeight="false" outlineLevel="0" collapsed="false">
      <c r="A2" s="28"/>
    </row>
    <row r="3" customFormat="false" ht="23.85" hidden="false" customHeight="false" outlineLevel="0" collapsed="false">
      <c r="A3" s="28" t="s">
        <v>129</v>
      </c>
    </row>
    <row r="4" customFormat="false" ht="23.85" hidden="false" customHeight="false" outlineLevel="0" collapsed="false">
      <c r="A4" s="28" t="s">
        <v>130</v>
      </c>
    </row>
    <row r="5" customFormat="false" ht="23.85" hidden="false" customHeight="false" outlineLevel="0" collapsed="false">
      <c r="A5" s="28" t="s">
        <v>131</v>
      </c>
    </row>
    <row r="6" customFormat="false" ht="35.05" hidden="false" customHeight="false" outlineLevel="0" collapsed="false">
      <c r="A6" s="28" t="s">
        <v>132</v>
      </c>
    </row>
    <row r="7" customFormat="false" ht="23.85" hidden="false" customHeight="false" outlineLevel="0" collapsed="false">
      <c r="A7" s="28" t="s">
        <v>133</v>
      </c>
    </row>
    <row r="8" customFormat="false" ht="23.85" hidden="false" customHeight="false" outlineLevel="0" collapsed="false">
      <c r="A8" s="28" t="s">
        <v>134</v>
      </c>
    </row>
    <row r="9" customFormat="false" ht="15" hidden="false" customHeight="false" outlineLevel="0" collapsed="false">
      <c r="A9" s="28"/>
    </row>
    <row r="10" customFormat="false" ht="15" hidden="false" customHeight="false" outlineLevel="0" collapsed="false">
      <c r="A10" s="29" t="s">
        <v>135</v>
      </c>
    </row>
    <row r="11" customFormat="false" ht="35.05" hidden="false" customHeight="false" outlineLevel="0" collapsed="false">
      <c r="A11" s="28" t="s">
        <v>136</v>
      </c>
    </row>
    <row r="12" customFormat="false" ht="15" hidden="false" customHeight="false" outlineLevel="0" collapsed="false">
      <c r="A12" s="28"/>
    </row>
    <row r="13" customFormat="false" ht="15" hidden="false" customHeight="false" outlineLevel="0" collapsed="false">
      <c r="A13" s="29" t="s">
        <v>137</v>
      </c>
    </row>
    <row r="14" customFormat="false" ht="23.85" hidden="false" customHeight="false" outlineLevel="0" collapsed="false">
      <c r="A14" s="28" t="s">
        <v>138</v>
      </c>
    </row>
    <row r="15" customFormat="false" ht="15" hidden="false" customHeight="false" outlineLevel="0" collapsed="false">
      <c r="A15" s="28"/>
    </row>
    <row r="16" customFormat="false" ht="23.85" hidden="false" customHeight="false" outlineLevel="0" collapsed="false">
      <c r="A16" s="28" t="s">
        <v>139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2026-09-15T03:57:43Z</dcterms:created>
  <dc:creator>openpyxl</dc:creator>
  <dc:description/>
  <dc:language>en-US</dc:language>
  <cp:lastModifiedBy/>
  <dcterms:modified xsi:type="dcterms:W3CDTF">2026-09-15T03:57:43Z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